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480" windowWidth="10155" windowHeight="4470" activeTab="0"/>
  </bookViews>
  <sheets>
    <sheet name="Inicio" sheetId="1" r:id="rId1"/>
    <sheet name="Proc.Primera Instancia" sheetId="2" r:id="rId2"/>
    <sheet name="La víctima se acoge a la dispen" sheetId="3" r:id="rId3"/>
    <sheet name="Recursos" sheetId="4" r:id="rId4"/>
    <sheet name="PersonasEnjuiciadas" sheetId="5" r:id="rId5"/>
    <sheet name="% condenados" sheetId="6" r:id="rId6"/>
    <sheet name="Terminacion Primera Inst" sheetId="7" r:id="rId7"/>
    <sheet name="Terminacion recursos" sheetId="8" r:id="rId8"/>
    <sheet name="Terminacion recursos %" sheetId="9" r:id="rId9"/>
  </sheets>
  <definedNames>
    <definedName name="_xlnm.Print_Titles" localSheetId="5">'% condenados'!$A:$A</definedName>
    <definedName name="_xlnm.Print_Titles" localSheetId="4">'PersonasEnjuiciadas'!$A:$A</definedName>
    <definedName name="_xlnm.Print_Titles" localSheetId="1">'Proc.Primera Instancia'!$A:$A,'Proc.Primera Instancia'!$1:$7</definedName>
    <definedName name="_xlnm.Print_Titles" localSheetId="3">'Recursos'!$A:$A,'Recursos'!$1:$7</definedName>
    <definedName name="_xlnm.Print_Titles" localSheetId="6">'Terminacion Primera Inst'!$A:$A</definedName>
    <definedName name="_xlnm.Print_Titles" localSheetId="7">'Terminacion recursos'!$A:$A</definedName>
    <definedName name="_xlnm.Print_Titles" localSheetId="8">'Terminacion recursos %'!$A:$A</definedName>
  </definedNames>
  <calcPr fullCalcOnLoad="1"/>
</workbook>
</file>

<file path=xl/sharedStrings.xml><?xml version="1.0" encoding="utf-8"?>
<sst xmlns="http://schemas.openxmlformats.org/spreadsheetml/2006/main" count="312" uniqueCount="86">
  <si>
    <t>TOTAL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</si>
  <si>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</si>
  <si>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</si>
  <si>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</si>
  <si>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</si>
  <si>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</si>
  <si>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</si>
  <si>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</si>
  <si>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</si>
  <si>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</si>
  <si>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</si>
  <si>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</si>
  <si>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</si>
  <si>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</si>
  <si>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</si>
  <si>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</si>
  <si>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</si>
  <si>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</si>
  <si>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</si>
  <si>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</si>
  <si>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</si>
  <si>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</si>
  <si>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</si>
  <si>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</si>
  <si>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</si>
  <si>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</si>
  <si>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</si>
  <si>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</si>
  <si>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</si>
  <si>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</si>
  <si>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</si>
  <si>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</si>
  <si>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</si>
  <si>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</si>
  <si>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</si>
  <si>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</si>
  <si>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</si>
  <si>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</si>
  <si>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</si>
  <si>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</si>
  <si>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</si>
  <si>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</si>
  <si>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Por otras causas</t>
  </si>
  <si>
    <t>Contra sentencias de procedimientos abreviados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</si>
  <si>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</si>
  <si>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</si>
  <si>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</si>
  <si>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</si>
  <si>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</si>
  <si>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</si>
  <si>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</si>
  <si>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AUDIENCIAS PROVINCIALES</t>
  </si>
  <si>
    <t>PORCENTAJES DE ESTIMACIÓN EN LOS RECURSOS</t>
  </si>
  <si>
    <t>Procedimientos Abreviados</t>
  </si>
  <si>
    <t>AUDIENCIAS PROVINCIALES          RECURSOS</t>
  </si>
  <si>
    <t>AUDIENCIAS PROVINCIALES          PERSONAS ENJUICIADAS</t>
  </si>
  <si>
    <t>AUDIENCIAS PROVINCIALES          PORCENTAJE CONDENADOS</t>
  </si>
  <si>
    <t>Sobreseimiento Libre</t>
  </si>
  <si>
    <t>Sobreseimiento Provisional</t>
  </si>
  <si>
    <t>AUDIENCIAS PROVINCIALES          FORMAS DE TERMINACIÓN RECURSOS</t>
  </si>
  <si>
    <t>Casos en los que la victima  se acoge a la dispensa a la obligación de declarar como testigo(Art.416 L.E.CRIM.)</t>
  </si>
  <si>
    <t>Renuncias por españolas</t>
  </si>
  <si>
    <t>Renuncias por extranjeras</t>
  </si>
  <si>
    <t>Por españolas</t>
  </si>
  <si>
    <t>Por extranjeras</t>
  </si>
  <si>
    <t xml:space="preserve">Juicios de faltas </t>
  </si>
  <si>
    <t>Delitos Leves</t>
  </si>
  <si>
    <t>Contra sentencias de juicios de faltas</t>
  </si>
  <si>
    <t>Contra sentencias de delitos leves</t>
  </si>
  <si>
    <t>Porcentaje de estimación de recursos en delitos leves</t>
  </si>
  <si>
    <t>Renuncias(La víctima se acoge a la dispensa a declarar)</t>
  </si>
  <si>
    <t>Recursos</t>
  </si>
  <si>
    <t>Personas enjuiciadas</t>
  </si>
  <si>
    <t>Porcentaje de Condenados</t>
  </si>
  <si>
    <t>Terminación Recursos</t>
  </si>
  <si>
    <t>Porcentaje de estimación de los Recursos</t>
  </si>
  <si>
    <t>Illes Balears</t>
  </si>
  <si>
    <t>Comunitat Valenciana</t>
  </si>
  <si>
    <t>AUDIENCIAS PROVINCIALES          PROCESOS EN PRIMERA INSTANCIA</t>
  </si>
  <si>
    <t>AUDIENCIAS PROVINCIALES          FORMAS DE TERMINACIÓN PROCESOS PRIMERA INSTANCIA</t>
  </si>
  <si>
    <t>Procesos en  Primera Instancia</t>
  </si>
  <si>
    <t>Terminación en Primera Instancia</t>
  </si>
  <si>
    <t>Total procesos en primera instancia</t>
  </si>
  <si>
    <t>Volver a Inicio</t>
  </si>
  <si>
    <t>PROCESOS DE VIOLENCIA DE GÉNERO EN LAS AUDIENCIAS PROVINCIALES         2º Trimestre de 2018</t>
  </si>
  <si>
    <t>Segundo Trimestre 
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</si>
</sst>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11"/>
      <color indexed="18"/>
      <name val="Verdana"/>
      <family val="2"/>
    </font>
    <font>
      <sz val="10"/>
      <color indexed="18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Verdana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b/>
      <sz val="10"/>
      <color theme="10"/>
      <name val="Verdana"/>
      <family val="2"/>
    </font>
    <font>
      <sz val="9"/>
      <color rgb="FF00008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 style="thin"/>
      <right style="thin"/>
      <top/>
      <bottom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12" xfId="53" applyFont="1" applyBorder="1" applyAlignment="1">
      <alignment horizontal="left" wrapText="1"/>
      <protection/>
    </xf>
    <xf numFmtId="3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9" fillId="0" borderId="13" xfId="53" applyFont="1" applyBorder="1" applyAlignment="1">
      <alignment horizontal="left" wrapText="1"/>
      <protection/>
    </xf>
    <xf numFmtId="3" fontId="12" fillId="0" borderId="13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9" fillId="0" borderId="14" xfId="53" applyFont="1" applyBorder="1" applyAlignment="1">
      <alignment horizontal="left" wrapText="1"/>
      <protection/>
    </xf>
    <xf numFmtId="3" fontId="9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2" fillId="0" borderId="12" xfId="53" applyNumberFormat="1" applyFont="1" applyBorder="1" applyAlignment="1">
      <alignment horizontal="right" wrapText="1"/>
      <protection/>
    </xf>
    <xf numFmtId="3" fontId="12" fillId="0" borderId="13" xfId="53" applyNumberFormat="1" applyFont="1" applyBorder="1" applyAlignment="1">
      <alignment horizontal="right" wrapText="1"/>
      <protection/>
    </xf>
    <xf numFmtId="3" fontId="9" fillId="0" borderId="14" xfId="53" applyNumberFormat="1" applyFont="1" applyBorder="1" applyAlignment="1">
      <alignment horizontal="right" wrapText="1"/>
      <protection/>
    </xf>
    <xf numFmtId="0" fontId="12" fillId="0" borderId="13" xfId="0" applyFont="1" applyBorder="1" applyAlignment="1">
      <alignment/>
    </xf>
    <xf numFmtId="164" fontId="12" fillId="0" borderId="12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3" fillId="34" borderId="0" xfId="45" applyFont="1" applyFill="1" applyAlignment="1">
      <alignment/>
    </xf>
    <xf numFmtId="0" fontId="0" fillId="34" borderId="0" xfId="0" applyFill="1" applyAlignment="1">
      <alignment/>
    </xf>
    <xf numFmtId="0" fontId="9" fillId="0" borderId="18" xfId="53" applyFont="1" applyBorder="1" applyAlignment="1">
      <alignment horizontal="left" wrapText="1"/>
      <protection/>
    </xf>
    <xf numFmtId="3" fontId="9" fillId="0" borderId="18" xfId="0" applyNumberFormat="1" applyFont="1" applyBorder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3" fillId="0" borderId="19" xfId="45" applyFont="1" applyBorder="1" applyAlignment="1">
      <alignment horizontal="center" vertical="center"/>
    </xf>
    <xf numFmtId="0" fontId="53" fillId="0" borderId="10" xfId="45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vimientoTo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3</xdr:col>
      <xdr:colOff>714375</xdr:colOff>
      <xdr:row>11</xdr:row>
      <xdr:rowOff>28575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0" y="85725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E1:P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38" customWidth="1"/>
    <col min="5" max="5" width="60.8515625" style="38" bestFit="1" customWidth="1"/>
    <col min="6" max="16384" width="11.421875" style="38" customWidth="1"/>
  </cols>
  <sheetData>
    <row r="1" spans="5:16" ht="14.25">
      <c r="E1" s="42" t="s">
        <v>84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3" ht="12.75">
      <c r="E3" s="37" t="s">
        <v>80</v>
      </c>
    </row>
    <row r="4" ht="12.75">
      <c r="E4" s="37" t="s">
        <v>70</v>
      </c>
    </row>
    <row r="5" ht="12.75">
      <c r="E5" s="37" t="s">
        <v>71</v>
      </c>
    </row>
    <row r="6" ht="12.75">
      <c r="E6" s="37" t="s">
        <v>72</v>
      </c>
    </row>
    <row r="7" ht="12.75">
      <c r="E7" s="37" t="s">
        <v>73</v>
      </c>
    </row>
    <row r="8" ht="12.75">
      <c r="E8" s="37" t="s">
        <v>81</v>
      </c>
    </row>
    <row r="9" ht="12.75">
      <c r="E9" s="37" t="s">
        <v>74</v>
      </c>
    </row>
    <row r="10" ht="12.75">
      <c r="E10" s="37" t="s">
        <v>75</v>
      </c>
    </row>
  </sheetData>
  <sheetProtection/>
  <mergeCells count="1">
    <mergeCell ref="E1:P1"/>
  </mergeCells>
  <hyperlinks>
    <hyperlink ref="E3" location="'Proc.Primera Instancia'!A1" display="Procesos en  Primera Instancia"/>
    <hyperlink ref="E4" location="'La víctima se acoge a la dispen'!A1" display="Renuncias(La víctima se acoge a la dispensa a declarar)"/>
    <hyperlink ref="E5" location="Recursos!A1" display="Recursos"/>
    <hyperlink ref="E6" location="PersonasEnjuiciadas!A1" display="Personas enjuiciadas"/>
    <hyperlink ref="E7" location="'% condenados'!A1" display="Porcentaje de Condenados"/>
    <hyperlink ref="E8" location="'Terminacion Primera Inst'!A1" display="Terminación en Primera Instancia"/>
    <hyperlink ref="E9" location="'Terminacion recursos'!A1" display="Terminación Recursos"/>
    <hyperlink ref="E10" location="'Terminacion recursos %'!A1" display="Porcentaje de estimación de los Recurs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Q2029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57421875" style="2" customWidth="1"/>
    <col min="2" max="2" width="12.421875" style="2" bestFit="1" customWidth="1"/>
    <col min="3" max="3" width="13.140625" style="2" bestFit="1" customWidth="1"/>
    <col min="4" max="4" width="10.421875" style="2" bestFit="1" customWidth="1"/>
    <col min="5" max="5" width="11.7109375" style="2" bestFit="1" customWidth="1"/>
    <col min="6" max="6" width="12.421875" style="2" bestFit="1" customWidth="1"/>
    <col min="7" max="7" width="13.140625" style="2" bestFit="1" customWidth="1"/>
    <col min="8" max="8" width="10.421875" style="2" bestFit="1" customWidth="1"/>
    <col min="9" max="9" width="11.7109375" style="2" bestFit="1" customWidth="1"/>
    <col min="10" max="10" width="12.421875" style="2" bestFit="1" customWidth="1"/>
    <col min="11" max="11" width="13.140625" style="2" bestFit="1" customWidth="1"/>
    <col min="12" max="12" width="10.421875" style="2" bestFit="1" customWidth="1"/>
    <col min="13" max="13" width="11.7109375" style="2" bestFit="1" customWidth="1"/>
    <col min="14" max="14" width="12.421875" style="2" bestFit="1" customWidth="1"/>
    <col min="15" max="15" width="13.140625" style="2" bestFit="1" customWidth="1"/>
    <col min="16" max="16" width="10.421875" style="2" bestFit="1" customWidth="1"/>
    <col min="17" max="17" width="11.7109375" style="2" bestFit="1" customWidth="1"/>
    <col min="18" max="16384" width="11.421875" style="2" customWidth="1"/>
  </cols>
  <sheetData>
    <row r="1" spans="1:17" s="15" customFormat="1" ht="15" customHeight="1">
      <c r="A1" s="14"/>
      <c r="B1" s="43" t="s">
        <v>78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2" s="15" customFormat="1" ht="15" customHeight="1">
      <c r="A2" s="14"/>
      <c r="B2" s="14"/>
    </row>
    <row r="3" spans="1:2" s="15" customFormat="1" ht="15" customHeight="1">
      <c r="A3" s="14"/>
      <c r="B3" s="14"/>
    </row>
    <row r="4" spans="1:17" s="15" customFormat="1" ht="42.75">
      <c r="A4" s="16" t="s">
        <v>85</v>
      </c>
      <c r="B4" s="17"/>
      <c r="P4" s="47" t="s">
        <v>83</v>
      </c>
      <c r="Q4" s="48"/>
    </row>
    <row r="5" spans="1:2" ht="15" customHeight="1">
      <c r="A5" s="1"/>
      <c r="B5" s="3"/>
    </row>
    <row r="6" spans="2:17" s="13" customFormat="1" ht="27.75" customHeight="1">
      <c r="B6" s="44" t="s">
        <v>82</v>
      </c>
      <c r="C6" s="45"/>
      <c r="D6" s="45"/>
      <c r="E6" s="46"/>
      <c r="F6" s="44" t="s">
        <v>23</v>
      </c>
      <c r="G6" s="45"/>
      <c r="H6" s="45"/>
      <c r="I6" s="46"/>
      <c r="J6" s="44" t="s">
        <v>24</v>
      </c>
      <c r="K6" s="45"/>
      <c r="L6" s="45"/>
      <c r="M6" s="46"/>
      <c r="N6" s="44" t="s">
        <v>31</v>
      </c>
      <c r="O6" s="45"/>
      <c r="P6" s="45"/>
      <c r="Q6" s="46"/>
    </row>
    <row r="7" spans="1:17" s="13" customFormat="1" ht="32.25" customHeight="1">
      <c r="A7" s="5"/>
      <c r="B7" s="6" t="s">
        <v>29</v>
      </c>
      <c r="C7" s="6" t="s">
        <v>30</v>
      </c>
      <c r="D7" s="6" t="s">
        <v>25</v>
      </c>
      <c r="E7" s="6" t="s">
        <v>26</v>
      </c>
      <c r="F7" s="6" t="s">
        <v>29</v>
      </c>
      <c r="G7" s="6" t="s">
        <v>30</v>
      </c>
      <c r="H7" s="6" t="s">
        <v>25</v>
      </c>
      <c r="I7" s="6" t="s">
        <v>26</v>
      </c>
      <c r="J7" s="6" t="s">
        <v>29</v>
      </c>
      <c r="K7" s="6" t="s">
        <v>30</v>
      </c>
      <c r="L7" s="6" t="s">
        <v>25</v>
      </c>
      <c r="M7" s="6" t="s">
        <v>26</v>
      </c>
      <c r="N7" s="6" t="s">
        <v>29</v>
      </c>
      <c r="O7" s="6" t="s">
        <v>30</v>
      </c>
      <c r="P7" s="6" t="s">
        <v>25</v>
      </c>
      <c r="Q7" s="6" t="s">
        <v>26</v>
      </c>
    </row>
    <row r="8" spans="1:17" s="13" customFormat="1" ht="15" customHeight="1">
      <c r="A8" s="19" t="s">
        <v>1</v>
      </c>
      <c r="B8" s="28">
        <v>27</v>
      </c>
      <c r="C8" s="28">
        <v>11</v>
      </c>
      <c r="D8" s="28">
        <v>28</v>
      </c>
      <c r="E8" s="28">
        <v>76</v>
      </c>
      <c r="F8" s="28">
        <v>19</v>
      </c>
      <c r="G8" s="28">
        <v>11</v>
      </c>
      <c r="H8" s="28">
        <v>20</v>
      </c>
      <c r="I8" s="28">
        <v>57</v>
      </c>
      <c r="J8" s="28">
        <v>8</v>
      </c>
      <c r="K8" s="28">
        <v>0</v>
      </c>
      <c r="L8" s="28">
        <v>7</v>
      </c>
      <c r="M8" s="28">
        <v>17</v>
      </c>
      <c r="N8" s="28">
        <v>0</v>
      </c>
      <c r="O8" s="28">
        <v>0</v>
      </c>
      <c r="P8" s="28">
        <v>1</v>
      </c>
      <c r="Q8" s="28">
        <v>2</v>
      </c>
    </row>
    <row r="9" spans="1:17" s="13" customFormat="1" ht="15" customHeight="1">
      <c r="A9" s="19" t="s">
        <v>2</v>
      </c>
      <c r="B9" s="28">
        <v>3</v>
      </c>
      <c r="C9" s="28">
        <v>0</v>
      </c>
      <c r="D9" s="28">
        <v>2</v>
      </c>
      <c r="E9" s="28">
        <v>4</v>
      </c>
      <c r="F9" s="28">
        <v>2</v>
      </c>
      <c r="G9" s="28">
        <v>0</v>
      </c>
      <c r="H9" s="28">
        <v>1</v>
      </c>
      <c r="I9" s="28">
        <v>2</v>
      </c>
      <c r="J9" s="28">
        <v>0</v>
      </c>
      <c r="K9" s="28">
        <v>0</v>
      </c>
      <c r="L9" s="28">
        <v>0</v>
      </c>
      <c r="M9" s="28">
        <v>1</v>
      </c>
      <c r="N9" s="28">
        <v>1</v>
      </c>
      <c r="O9" s="28">
        <v>0</v>
      </c>
      <c r="P9" s="28">
        <v>1</v>
      </c>
      <c r="Q9" s="28">
        <v>1</v>
      </c>
    </row>
    <row r="10" spans="1:17" s="13" customFormat="1" ht="15" customHeight="1">
      <c r="A10" s="19" t="s">
        <v>3</v>
      </c>
      <c r="B10" s="28">
        <v>2</v>
      </c>
      <c r="C10" s="28">
        <v>0</v>
      </c>
      <c r="D10" s="28">
        <v>2</v>
      </c>
      <c r="E10" s="28">
        <v>5</v>
      </c>
      <c r="F10" s="28">
        <v>1</v>
      </c>
      <c r="G10" s="28">
        <v>0</v>
      </c>
      <c r="H10" s="28">
        <v>0</v>
      </c>
      <c r="I10" s="28">
        <v>4</v>
      </c>
      <c r="J10" s="28">
        <v>1</v>
      </c>
      <c r="K10" s="28">
        <v>0</v>
      </c>
      <c r="L10" s="28">
        <v>0</v>
      </c>
      <c r="M10" s="28">
        <v>1</v>
      </c>
      <c r="N10" s="28">
        <v>0</v>
      </c>
      <c r="O10" s="28">
        <v>0</v>
      </c>
      <c r="P10" s="28">
        <v>2</v>
      </c>
      <c r="Q10" s="28">
        <v>0</v>
      </c>
    </row>
    <row r="11" spans="1:17" s="13" customFormat="1" ht="15" customHeight="1">
      <c r="A11" s="19" t="s">
        <v>76</v>
      </c>
      <c r="B11" s="28">
        <v>0</v>
      </c>
      <c r="C11" s="28">
        <v>0</v>
      </c>
      <c r="D11" s="28">
        <v>0</v>
      </c>
      <c r="E11" s="28">
        <v>1</v>
      </c>
      <c r="F11" s="28">
        <v>0</v>
      </c>
      <c r="G11" s="28">
        <v>0</v>
      </c>
      <c r="H11" s="28">
        <v>0</v>
      </c>
      <c r="I11" s="28">
        <v>1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</row>
    <row r="12" spans="1:17" s="13" customFormat="1" ht="15" customHeight="1">
      <c r="A12" s="19" t="s">
        <v>4</v>
      </c>
      <c r="B12" s="28">
        <v>1</v>
      </c>
      <c r="C12" s="28">
        <v>0</v>
      </c>
      <c r="D12" s="28">
        <v>4</v>
      </c>
      <c r="E12" s="28">
        <v>6</v>
      </c>
      <c r="F12" s="28">
        <v>0</v>
      </c>
      <c r="G12" s="28">
        <v>0</v>
      </c>
      <c r="H12" s="28">
        <v>3</v>
      </c>
      <c r="I12" s="28">
        <v>4</v>
      </c>
      <c r="J12" s="28">
        <v>0</v>
      </c>
      <c r="K12" s="28">
        <v>0</v>
      </c>
      <c r="L12" s="28">
        <v>0</v>
      </c>
      <c r="M12" s="28">
        <v>1</v>
      </c>
      <c r="N12" s="28">
        <v>1</v>
      </c>
      <c r="O12" s="28">
        <v>0</v>
      </c>
      <c r="P12" s="28">
        <v>1</v>
      </c>
      <c r="Q12" s="28">
        <v>1</v>
      </c>
    </row>
    <row r="13" spans="1:17" s="13" customFormat="1" ht="15" customHeight="1">
      <c r="A13" s="19" t="s">
        <v>5</v>
      </c>
      <c r="B13" s="28">
        <v>0</v>
      </c>
      <c r="C13" s="28">
        <v>0</v>
      </c>
      <c r="D13" s="28">
        <v>1</v>
      </c>
      <c r="E13" s="28">
        <v>3</v>
      </c>
      <c r="F13" s="28">
        <v>0</v>
      </c>
      <c r="G13" s="28">
        <v>0</v>
      </c>
      <c r="H13" s="28">
        <v>1</v>
      </c>
      <c r="I13" s="28">
        <v>3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</row>
    <row r="14" spans="1:17" s="13" customFormat="1" ht="15" customHeight="1">
      <c r="A14" s="19" t="s">
        <v>6</v>
      </c>
      <c r="B14" s="28">
        <v>7</v>
      </c>
      <c r="C14" s="28">
        <v>0</v>
      </c>
      <c r="D14" s="28">
        <v>9</v>
      </c>
      <c r="E14" s="28">
        <v>10</v>
      </c>
      <c r="F14" s="28">
        <v>4</v>
      </c>
      <c r="G14" s="28">
        <v>0</v>
      </c>
      <c r="H14" s="28">
        <v>6</v>
      </c>
      <c r="I14" s="28">
        <v>8</v>
      </c>
      <c r="J14" s="28">
        <v>3</v>
      </c>
      <c r="K14" s="28">
        <v>0</v>
      </c>
      <c r="L14" s="28">
        <v>2</v>
      </c>
      <c r="M14" s="28">
        <v>2</v>
      </c>
      <c r="N14" s="28">
        <v>0</v>
      </c>
      <c r="O14" s="28">
        <v>0</v>
      </c>
      <c r="P14" s="28">
        <v>1</v>
      </c>
      <c r="Q14" s="28">
        <v>0</v>
      </c>
    </row>
    <row r="15" spans="1:17" s="13" customFormat="1" ht="15" customHeight="1">
      <c r="A15" s="19" t="s">
        <v>7</v>
      </c>
      <c r="B15" s="28">
        <v>5</v>
      </c>
      <c r="C15" s="28">
        <v>0</v>
      </c>
      <c r="D15" s="28">
        <v>4</v>
      </c>
      <c r="E15" s="28">
        <v>8</v>
      </c>
      <c r="F15" s="28">
        <v>4</v>
      </c>
      <c r="G15" s="28">
        <v>0</v>
      </c>
      <c r="H15" s="28">
        <v>2</v>
      </c>
      <c r="I15" s="28">
        <v>6</v>
      </c>
      <c r="J15" s="28">
        <v>1</v>
      </c>
      <c r="K15" s="28">
        <v>0</v>
      </c>
      <c r="L15" s="28">
        <v>1</v>
      </c>
      <c r="M15" s="28">
        <v>1</v>
      </c>
      <c r="N15" s="28">
        <v>0</v>
      </c>
      <c r="O15" s="28">
        <v>0</v>
      </c>
      <c r="P15" s="28">
        <v>1</v>
      </c>
      <c r="Q15" s="28">
        <v>1</v>
      </c>
    </row>
    <row r="16" spans="1:17" s="13" customFormat="1" ht="15" customHeight="1">
      <c r="A16" s="19" t="s">
        <v>8</v>
      </c>
      <c r="B16" s="28">
        <v>30</v>
      </c>
      <c r="C16" s="28">
        <v>1</v>
      </c>
      <c r="D16" s="28">
        <v>21</v>
      </c>
      <c r="E16" s="28">
        <v>75</v>
      </c>
      <c r="F16" s="28">
        <v>23</v>
      </c>
      <c r="G16" s="28">
        <v>1</v>
      </c>
      <c r="H16" s="28">
        <v>18</v>
      </c>
      <c r="I16" s="28">
        <v>64</v>
      </c>
      <c r="J16" s="28">
        <v>2</v>
      </c>
      <c r="K16" s="28">
        <v>0</v>
      </c>
      <c r="L16" s="28">
        <v>1</v>
      </c>
      <c r="M16" s="28">
        <v>7</v>
      </c>
      <c r="N16" s="28">
        <v>5</v>
      </c>
      <c r="O16" s="28">
        <v>0</v>
      </c>
      <c r="P16" s="28">
        <v>2</v>
      </c>
      <c r="Q16" s="28">
        <v>4</v>
      </c>
    </row>
    <row r="17" spans="1:17" s="13" customFormat="1" ht="15" customHeight="1">
      <c r="A17" s="19" t="s">
        <v>77</v>
      </c>
      <c r="B17" s="28">
        <v>21</v>
      </c>
      <c r="C17" s="28">
        <v>0</v>
      </c>
      <c r="D17" s="28">
        <v>23</v>
      </c>
      <c r="E17" s="28">
        <v>19</v>
      </c>
      <c r="F17" s="28">
        <v>18</v>
      </c>
      <c r="G17" s="28">
        <v>0</v>
      </c>
      <c r="H17" s="28">
        <v>19</v>
      </c>
      <c r="I17" s="28">
        <v>17</v>
      </c>
      <c r="J17" s="28">
        <v>3</v>
      </c>
      <c r="K17" s="28">
        <v>0</v>
      </c>
      <c r="L17" s="28">
        <v>3</v>
      </c>
      <c r="M17" s="28">
        <v>1</v>
      </c>
      <c r="N17" s="28">
        <v>0</v>
      </c>
      <c r="O17" s="28">
        <v>0</v>
      </c>
      <c r="P17" s="28">
        <v>1</v>
      </c>
      <c r="Q17" s="28">
        <v>1</v>
      </c>
    </row>
    <row r="18" spans="1:17" s="13" customFormat="1" ht="15" customHeight="1">
      <c r="A18" s="19" t="s">
        <v>9</v>
      </c>
      <c r="B18" s="28">
        <v>1</v>
      </c>
      <c r="C18" s="28">
        <v>0</v>
      </c>
      <c r="D18" s="28">
        <v>0</v>
      </c>
      <c r="E18" s="28">
        <v>2</v>
      </c>
      <c r="F18" s="28">
        <v>0</v>
      </c>
      <c r="G18" s="28">
        <v>0</v>
      </c>
      <c r="H18" s="28">
        <v>0</v>
      </c>
      <c r="I18" s="28">
        <v>1</v>
      </c>
      <c r="J18" s="28">
        <v>0</v>
      </c>
      <c r="K18" s="28">
        <v>0</v>
      </c>
      <c r="L18" s="28">
        <v>0</v>
      </c>
      <c r="M18" s="28">
        <v>0</v>
      </c>
      <c r="N18" s="28">
        <v>1</v>
      </c>
      <c r="O18" s="28">
        <v>0</v>
      </c>
      <c r="P18" s="28">
        <v>0</v>
      </c>
      <c r="Q18" s="28">
        <v>1</v>
      </c>
    </row>
    <row r="19" spans="1:17" s="13" customFormat="1" ht="15" customHeight="1">
      <c r="A19" s="19" t="s">
        <v>10</v>
      </c>
      <c r="B19" s="28">
        <v>1</v>
      </c>
      <c r="C19" s="28">
        <v>0</v>
      </c>
      <c r="D19" s="28">
        <v>7</v>
      </c>
      <c r="E19" s="28">
        <v>3</v>
      </c>
      <c r="F19" s="28">
        <v>1</v>
      </c>
      <c r="G19" s="28">
        <v>0</v>
      </c>
      <c r="H19" s="28">
        <v>5</v>
      </c>
      <c r="I19" s="28">
        <v>2</v>
      </c>
      <c r="J19" s="28">
        <v>0</v>
      </c>
      <c r="K19" s="28">
        <v>0</v>
      </c>
      <c r="L19" s="28">
        <v>0</v>
      </c>
      <c r="M19" s="28">
        <v>1</v>
      </c>
      <c r="N19" s="28">
        <v>0</v>
      </c>
      <c r="O19" s="28">
        <v>0</v>
      </c>
      <c r="P19" s="28">
        <v>2</v>
      </c>
      <c r="Q19" s="28">
        <v>0</v>
      </c>
    </row>
    <row r="20" spans="1:17" s="13" customFormat="1" ht="15" customHeight="1">
      <c r="A20" s="19" t="s">
        <v>11</v>
      </c>
      <c r="B20" s="28">
        <v>14</v>
      </c>
      <c r="C20" s="28">
        <v>0</v>
      </c>
      <c r="D20" s="28">
        <v>19</v>
      </c>
      <c r="E20" s="28">
        <v>20</v>
      </c>
      <c r="F20" s="28">
        <v>11</v>
      </c>
      <c r="G20" s="28">
        <v>0</v>
      </c>
      <c r="H20" s="28">
        <v>15</v>
      </c>
      <c r="I20" s="28">
        <v>17</v>
      </c>
      <c r="J20" s="28">
        <v>1</v>
      </c>
      <c r="K20" s="28">
        <v>0</v>
      </c>
      <c r="L20" s="28">
        <v>3</v>
      </c>
      <c r="M20" s="28">
        <v>1</v>
      </c>
      <c r="N20" s="28">
        <v>2</v>
      </c>
      <c r="O20" s="28">
        <v>0</v>
      </c>
      <c r="P20" s="28">
        <v>1</v>
      </c>
      <c r="Q20" s="28">
        <v>2</v>
      </c>
    </row>
    <row r="21" spans="1:17" s="13" customFormat="1" ht="15" customHeight="1">
      <c r="A21" s="19" t="s">
        <v>12</v>
      </c>
      <c r="B21" s="28">
        <v>3</v>
      </c>
      <c r="C21" s="28">
        <v>0</v>
      </c>
      <c r="D21" s="28">
        <v>2</v>
      </c>
      <c r="E21" s="28">
        <v>10</v>
      </c>
      <c r="F21" s="28">
        <v>3</v>
      </c>
      <c r="G21" s="28">
        <v>0</v>
      </c>
      <c r="H21" s="28">
        <v>2</v>
      </c>
      <c r="I21" s="28">
        <v>10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</row>
    <row r="22" spans="1:17" s="13" customFormat="1" ht="15" customHeight="1">
      <c r="A22" s="19" t="s">
        <v>13</v>
      </c>
      <c r="B22" s="28">
        <v>1</v>
      </c>
      <c r="C22" s="28">
        <v>0</v>
      </c>
      <c r="D22" s="28">
        <v>0</v>
      </c>
      <c r="E22" s="28">
        <v>5</v>
      </c>
      <c r="F22" s="28">
        <v>0</v>
      </c>
      <c r="G22" s="28">
        <v>0</v>
      </c>
      <c r="H22" s="28">
        <v>0</v>
      </c>
      <c r="I22" s="28">
        <v>2</v>
      </c>
      <c r="J22" s="28">
        <v>1</v>
      </c>
      <c r="K22" s="28">
        <v>0</v>
      </c>
      <c r="L22" s="28">
        <v>0</v>
      </c>
      <c r="M22" s="28">
        <v>3</v>
      </c>
      <c r="N22" s="28">
        <v>0</v>
      </c>
      <c r="O22" s="28">
        <v>0</v>
      </c>
      <c r="P22" s="28">
        <v>0</v>
      </c>
      <c r="Q22" s="28">
        <v>0</v>
      </c>
    </row>
    <row r="23" spans="1:17" s="13" customFormat="1" ht="15" customHeight="1">
      <c r="A23" s="19" t="s">
        <v>14</v>
      </c>
      <c r="B23" s="28">
        <v>11</v>
      </c>
      <c r="C23" s="28">
        <v>0</v>
      </c>
      <c r="D23" s="28">
        <v>4</v>
      </c>
      <c r="E23" s="28">
        <v>15</v>
      </c>
      <c r="F23" s="28">
        <v>9</v>
      </c>
      <c r="G23" s="28">
        <v>0</v>
      </c>
      <c r="H23" s="28">
        <v>1</v>
      </c>
      <c r="I23" s="28">
        <v>13</v>
      </c>
      <c r="J23" s="28">
        <v>2</v>
      </c>
      <c r="K23" s="28">
        <v>0</v>
      </c>
      <c r="L23" s="28">
        <v>2</v>
      </c>
      <c r="M23" s="28">
        <v>2</v>
      </c>
      <c r="N23" s="28">
        <v>0</v>
      </c>
      <c r="O23" s="28">
        <v>0</v>
      </c>
      <c r="P23" s="28">
        <v>1</v>
      </c>
      <c r="Q23" s="28">
        <v>0</v>
      </c>
    </row>
    <row r="24" spans="1:17" s="13" customFormat="1" ht="15" customHeight="1" thickBot="1">
      <c r="A24" s="22" t="s">
        <v>15</v>
      </c>
      <c r="B24" s="29">
        <v>0</v>
      </c>
      <c r="C24" s="29">
        <v>0</v>
      </c>
      <c r="D24" s="29">
        <v>0</v>
      </c>
      <c r="E24" s="29">
        <v>5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5</v>
      </c>
      <c r="N24" s="29">
        <v>0</v>
      </c>
      <c r="O24" s="29">
        <v>0</v>
      </c>
      <c r="P24" s="29">
        <v>0</v>
      </c>
      <c r="Q24" s="29">
        <v>0</v>
      </c>
    </row>
    <row r="25" spans="1:17" s="13" customFormat="1" ht="15" customHeight="1" thickBot="1">
      <c r="A25" s="25" t="s">
        <v>16</v>
      </c>
      <c r="B25" s="30">
        <v>127</v>
      </c>
      <c r="C25" s="30">
        <v>12</v>
      </c>
      <c r="D25" s="30">
        <v>126</v>
      </c>
      <c r="E25" s="30">
        <v>267</v>
      </c>
      <c r="F25" s="30">
        <v>95</v>
      </c>
      <c r="G25" s="30">
        <v>12</v>
      </c>
      <c r="H25" s="30">
        <v>93</v>
      </c>
      <c r="I25" s="30">
        <v>211</v>
      </c>
      <c r="J25" s="30">
        <v>22</v>
      </c>
      <c r="K25" s="30">
        <v>0</v>
      </c>
      <c r="L25" s="30">
        <v>19</v>
      </c>
      <c r="M25" s="30">
        <v>43</v>
      </c>
      <c r="N25" s="30">
        <v>10</v>
      </c>
      <c r="O25" s="30">
        <v>0</v>
      </c>
      <c r="P25" s="30">
        <v>14</v>
      </c>
      <c r="Q25" s="30">
        <v>13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  <row r="1999" spans="1:2" ht="15" customHeight="1">
      <c r="A1999" s="1"/>
      <c r="B1999" s="1"/>
    </row>
    <row r="2000" spans="1:2" ht="15" customHeight="1">
      <c r="A2000" s="1"/>
      <c r="B2000" s="1"/>
    </row>
    <row r="2001" spans="1:2" ht="15" customHeight="1">
      <c r="A2001" s="1"/>
      <c r="B2001" s="1"/>
    </row>
    <row r="2002" spans="1:2" ht="15" customHeight="1">
      <c r="A2002" s="1"/>
      <c r="B2002" s="1"/>
    </row>
    <row r="2003" spans="1:2" ht="15" customHeight="1">
      <c r="A2003" s="1"/>
      <c r="B2003" s="1"/>
    </row>
    <row r="2004" spans="1:2" ht="15" customHeight="1">
      <c r="A2004" s="1"/>
      <c r="B2004" s="1"/>
    </row>
    <row r="2005" spans="1:2" ht="15" customHeight="1">
      <c r="A2005" s="1"/>
      <c r="B2005" s="1"/>
    </row>
    <row r="2006" spans="1:2" ht="15" customHeight="1">
      <c r="A2006" s="1"/>
      <c r="B2006" s="1"/>
    </row>
    <row r="2007" spans="1:2" ht="15" customHeight="1">
      <c r="A2007" s="1"/>
      <c r="B2007" s="1"/>
    </row>
    <row r="2008" spans="1:2" ht="15" customHeight="1">
      <c r="A2008" s="1"/>
      <c r="B2008" s="1"/>
    </row>
    <row r="2009" spans="1:2" ht="15" customHeight="1">
      <c r="A2009" s="1"/>
      <c r="B2009" s="1"/>
    </row>
    <row r="2010" spans="1:2" ht="15" customHeight="1">
      <c r="A2010" s="1"/>
      <c r="B2010" s="1"/>
    </row>
    <row r="2011" spans="1:2" ht="15" customHeight="1">
      <c r="A2011" s="1"/>
      <c r="B2011" s="1"/>
    </row>
    <row r="2012" spans="1:2" ht="15" customHeight="1">
      <c r="A2012" s="1"/>
      <c r="B2012" s="1"/>
    </row>
    <row r="2013" spans="1:2" ht="15" customHeight="1">
      <c r="A2013" s="1"/>
      <c r="B2013" s="1"/>
    </row>
    <row r="2014" spans="1:2" ht="15" customHeight="1">
      <c r="A2014" s="1"/>
      <c r="B2014" s="1"/>
    </row>
    <row r="2015" spans="1:2" ht="15" customHeight="1">
      <c r="A2015" s="1"/>
      <c r="B2015" s="1"/>
    </row>
    <row r="2016" spans="1:2" ht="15" customHeight="1">
      <c r="A2016" s="1"/>
      <c r="B2016" s="1"/>
    </row>
    <row r="2017" spans="1:2" ht="15" customHeight="1">
      <c r="A2017" s="1"/>
      <c r="B2017" s="1"/>
    </row>
    <row r="2018" spans="1:2" ht="15" customHeight="1">
      <c r="A2018" s="1"/>
      <c r="B2018" s="1"/>
    </row>
    <row r="2019" spans="1:2" ht="15" customHeight="1">
      <c r="A2019" s="1"/>
      <c r="B2019" s="1"/>
    </row>
    <row r="2020" spans="1:2" ht="15" customHeight="1">
      <c r="A2020" s="1"/>
      <c r="B2020" s="1"/>
    </row>
    <row r="2021" spans="1:2" ht="15" customHeight="1">
      <c r="A2021" s="1"/>
      <c r="B2021" s="1"/>
    </row>
    <row r="2022" spans="1:2" ht="15" customHeight="1">
      <c r="A2022" s="1"/>
      <c r="B2022" s="1"/>
    </row>
    <row r="2023" spans="1:2" ht="15" customHeight="1">
      <c r="A2023" s="1"/>
      <c r="B2023" s="1"/>
    </row>
    <row r="2024" spans="1:2" ht="15" customHeight="1">
      <c r="A2024" s="1"/>
      <c r="B2024" s="1"/>
    </row>
    <row r="2025" spans="1:2" ht="15" customHeight="1">
      <c r="A2025" s="1"/>
      <c r="B2025" s="1"/>
    </row>
    <row r="2026" spans="1:2" ht="15" customHeight="1">
      <c r="A2026" s="1"/>
      <c r="B2026" s="1"/>
    </row>
    <row r="2027" spans="1:2" ht="15" customHeight="1">
      <c r="A2027" s="1"/>
      <c r="B2027" s="1"/>
    </row>
    <row r="2028" spans="1:2" ht="15" customHeight="1">
      <c r="A2028" s="1"/>
      <c r="B2028" s="1"/>
    </row>
    <row r="2029" spans="1:2" ht="15" customHeight="1">
      <c r="A2029" s="1"/>
      <c r="B2029" s="1"/>
    </row>
  </sheetData>
  <sheetProtection/>
  <mergeCells count="6">
    <mergeCell ref="B1:Q1"/>
    <mergeCell ref="B6:E6"/>
    <mergeCell ref="F6:I6"/>
    <mergeCell ref="J6:M6"/>
    <mergeCell ref="N6:Q6"/>
    <mergeCell ref="P4:Q4"/>
  </mergeCells>
  <hyperlinks>
    <hyperlink ref="P4:Q4" location="Inicio!A1" display="Volver a Inicio"/>
  </hyperlinks>
  <printOptions/>
  <pageMargins left="0.2362204724409449" right="0.2362204724409449" top="0.7480314960629921" bottom="0.1968503937007874" header="0" footer="0"/>
  <pageSetup horizontalDpi="600" verticalDpi="600" orientation="landscape" paperSize="9" scale="65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G20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25.7109375" style="0" customWidth="1"/>
    <col min="2" max="4" width="25.8515625" style="0" customWidth="1"/>
  </cols>
  <sheetData>
    <row r="1" spans="1:7" ht="36" customHeight="1">
      <c r="A1" s="49" t="s">
        <v>85</v>
      </c>
      <c r="B1" s="51" t="s">
        <v>60</v>
      </c>
      <c r="C1" s="52" t="s">
        <v>61</v>
      </c>
      <c r="D1" s="53" t="s">
        <v>62</v>
      </c>
      <c r="F1" s="47" t="s">
        <v>83</v>
      </c>
      <c r="G1" s="48"/>
    </row>
    <row r="2" spans="1:4" ht="12.75">
      <c r="A2" s="50"/>
      <c r="B2" s="36" t="s">
        <v>63</v>
      </c>
      <c r="C2" s="36" t="s">
        <v>64</v>
      </c>
      <c r="D2" s="36" t="s">
        <v>27</v>
      </c>
    </row>
    <row r="3" spans="1:4" ht="12.75">
      <c r="A3" s="19" t="s">
        <v>1</v>
      </c>
      <c r="B3" s="20">
        <v>0</v>
      </c>
      <c r="C3" s="20">
        <v>0</v>
      </c>
      <c r="D3" s="20">
        <v>0</v>
      </c>
    </row>
    <row r="4" spans="1:4" ht="12.75">
      <c r="A4" s="19" t="s">
        <v>2</v>
      </c>
      <c r="B4" s="20">
        <v>0</v>
      </c>
      <c r="C4" s="20">
        <v>0</v>
      </c>
      <c r="D4" s="20">
        <v>0</v>
      </c>
    </row>
    <row r="5" spans="1:4" ht="12.75">
      <c r="A5" s="19" t="s">
        <v>3</v>
      </c>
      <c r="B5" s="20">
        <v>0</v>
      </c>
      <c r="C5" s="20">
        <v>0</v>
      </c>
      <c r="D5" s="20">
        <v>0</v>
      </c>
    </row>
    <row r="6" spans="1:4" ht="12.75">
      <c r="A6" s="19" t="s">
        <v>76</v>
      </c>
      <c r="B6" s="20">
        <v>0</v>
      </c>
      <c r="C6" s="20">
        <v>0</v>
      </c>
      <c r="D6" s="20">
        <v>0</v>
      </c>
    </row>
    <row r="7" spans="1:4" ht="12.75">
      <c r="A7" s="19" t="s">
        <v>4</v>
      </c>
      <c r="B7" s="20">
        <v>0</v>
      </c>
      <c r="C7" s="20">
        <v>0</v>
      </c>
      <c r="D7" s="20">
        <v>0</v>
      </c>
    </row>
    <row r="8" spans="1:4" ht="12.75">
      <c r="A8" s="19" t="s">
        <v>5</v>
      </c>
      <c r="B8" s="20">
        <v>0</v>
      </c>
      <c r="C8" s="20">
        <v>0</v>
      </c>
      <c r="D8" s="20">
        <v>0</v>
      </c>
    </row>
    <row r="9" spans="1:4" ht="12.75">
      <c r="A9" s="19" t="s">
        <v>6</v>
      </c>
      <c r="B9" s="20">
        <v>0</v>
      </c>
      <c r="C9" s="20">
        <v>0</v>
      </c>
      <c r="D9" s="20">
        <v>0</v>
      </c>
    </row>
    <row r="10" spans="1:4" ht="12.75">
      <c r="A10" s="19" t="s">
        <v>7</v>
      </c>
      <c r="B10" s="20">
        <v>0</v>
      </c>
      <c r="C10" s="20">
        <v>0</v>
      </c>
      <c r="D10" s="20">
        <v>0</v>
      </c>
    </row>
    <row r="11" spans="1:4" ht="12.75">
      <c r="A11" s="19" t="s">
        <v>8</v>
      </c>
      <c r="B11" s="20">
        <v>3</v>
      </c>
      <c r="C11" s="20">
        <v>0</v>
      </c>
      <c r="D11" s="20">
        <v>3</v>
      </c>
    </row>
    <row r="12" spans="1:4" ht="12.75">
      <c r="A12" s="19" t="s">
        <v>77</v>
      </c>
      <c r="B12" s="20">
        <v>0</v>
      </c>
      <c r="C12" s="20">
        <v>0</v>
      </c>
      <c r="D12" s="20">
        <v>0</v>
      </c>
    </row>
    <row r="13" spans="1:4" ht="12.75">
      <c r="A13" s="19" t="s">
        <v>9</v>
      </c>
      <c r="B13" s="20">
        <v>0</v>
      </c>
      <c r="C13" s="20">
        <v>0</v>
      </c>
      <c r="D13" s="20">
        <v>0</v>
      </c>
    </row>
    <row r="14" spans="1:4" ht="12.75">
      <c r="A14" s="19" t="s">
        <v>10</v>
      </c>
      <c r="B14" s="20">
        <v>0</v>
      </c>
      <c r="C14" s="20">
        <v>0</v>
      </c>
      <c r="D14" s="20">
        <v>0</v>
      </c>
    </row>
    <row r="15" spans="1:4" ht="12.75">
      <c r="A15" s="19" t="s">
        <v>11</v>
      </c>
      <c r="B15" s="20">
        <v>0</v>
      </c>
      <c r="C15" s="20">
        <v>0</v>
      </c>
      <c r="D15" s="20">
        <v>0</v>
      </c>
    </row>
    <row r="16" spans="1:4" ht="12.75">
      <c r="A16" s="19" t="s">
        <v>12</v>
      </c>
      <c r="B16" s="20">
        <v>0</v>
      </c>
      <c r="C16" s="20">
        <v>0</v>
      </c>
      <c r="D16" s="20">
        <v>0</v>
      </c>
    </row>
    <row r="17" spans="1:4" ht="12.75">
      <c r="A17" s="19" t="s">
        <v>13</v>
      </c>
      <c r="B17" s="20">
        <v>0</v>
      </c>
      <c r="C17" s="20">
        <v>0</v>
      </c>
      <c r="D17" s="20">
        <v>0</v>
      </c>
    </row>
    <row r="18" spans="1:4" ht="12.75">
      <c r="A18" s="19" t="s">
        <v>14</v>
      </c>
      <c r="B18" s="20">
        <v>0</v>
      </c>
      <c r="C18" s="20">
        <v>0</v>
      </c>
      <c r="D18" s="20">
        <v>0</v>
      </c>
    </row>
    <row r="19" spans="1:4" ht="13.5" thickBot="1">
      <c r="A19" s="22" t="s">
        <v>15</v>
      </c>
      <c r="B19" s="23">
        <v>0</v>
      </c>
      <c r="C19" s="23">
        <v>0</v>
      </c>
      <c r="D19" s="23">
        <v>0</v>
      </c>
    </row>
    <row r="20" spans="1:4" ht="13.5" thickBot="1">
      <c r="A20" s="39" t="s">
        <v>16</v>
      </c>
      <c r="B20" s="40">
        <v>3</v>
      </c>
      <c r="C20" s="40">
        <v>0</v>
      </c>
      <c r="D20" s="40">
        <v>3</v>
      </c>
    </row>
  </sheetData>
  <sheetProtection/>
  <mergeCells count="3">
    <mergeCell ref="A1:A2"/>
    <mergeCell ref="B1:D1"/>
    <mergeCell ref="F1:G1"/>
  </mergeCells>
  <hyperlinks>
    <hyperlink ref="F1:G1" location="Inicio!A1" display="Volver a Inici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M1998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7.57421875" style="2" bestFit="1" customWidth="1"/>
    <col min="2" max="13" width="12.57421875" style="2" customWidth="1"/>
    <col min="14" max="14" width="11.28125" style="2" bestFit="1" customWidth="1"/>
    <col min="15" max="15" width="9.140625" style="2" bestFit="1" customWidth="1"/>
    <col min="16" max="16" width="10.140625" style="2" bestFit="1" customWidth="1"/>
    <col min="17" max="16384" width="11.421875" style="2" customWidth="1"/>
  </cols>
  <sheetData>
    <row r="1" spans="1:13" s="15" customFormat="1" ht="15" customHeight="1">
      <c r="A1" s="14"/>
      <c r="B1" s="43" t="s">
        <v>54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5" customFormat="1" ht="15" customHeight="1">
      <c r="A2" s="14"/>
      <c r="B2" s="14"/>
      <c r="C2" s="14"/>
      <c r="D2" s="14"/>
      <c r="E2" s="17"/>
      <c r="H2" s="18"/>
      <c r="I2" s="17"/>
      <c r="J2" s="17"/>
      <c r="K2" s="17"/>
      <c r="L2" s="17"/>
      <c r="M2" s="17"/>
    </row>
    <row r="3" spans="1:2" s="15" customFormat="1" ht="15" customHeight="1">
      <c r="A3" s="14"/>
      <c r="B3" s="14"/>
    </row>
    <row r="4" spans="1:12" s="15" customFormat="1" ht="28.5">
      <c r="A4" s="16" t="s">
        <v>85</v>
      </c>
      <c r="B4" s="14"/>
      <c r="K4" s="47" t="s">
        <v>83</v>
      </c>
      <c r="L4" s="48"/>
    </row>
    <row r="5" spans="1:2" ht="15" customHeight="1">
      <c r="A5" s="1"/>
      <c r="B5" s="1"/>
    </row>
    <row r="6" spans="2:13" s="13" customFormat="1" ht="15" customHeight="1">
      <c r="B6" s="54" t="s">
        <v>32</v>
      </c>
      <c r="C6" s="55"/>
      <c r="D6" s="56"/>
      <c r="E6" s="54" t="s">
        <v>53</v>
      </c>
      <c r="F6" s="55"/>
      <c r="G6" s="56"/>
      <c r="H6" s="54" t="s">
        <v>65</v>
      </c>
      <c r="I6" s="55"/>
      <c r="J6" s="56"/>
      <c r="K6" s="54" t="s">
        <v>66</v>
      </c>
      <c r="L6" s="55"/>
      <c r="M6" s="56"/>
    </row>
    <row r="7" spans="1:13" s="13" customFormat="1" ht="46.5" customHeight="1">
      <c r="A7" s="5"/>
      <c r="B7" s="6" t="s">
        <v>29</v>
      </c>
      <c r="C7" s="6" t="s">
        <v>25</v>
      </c>
      <c r="D7" s="6" t="s">
        <v>26</v>
      </c>
      <c r="E7" s="6" t="s">
        <v>29</v>
      </c>
      <c r="F7" s="6" t="s">
        <v>25</v>
      </c>
      <c r="G7" s="6" t="s">
        <v>26</v>
      </c>
      <c r="H7" s="6" t="s">
        <v>29</v>
      </c>
      <c r="I7" s="4" t="s">
        <v>25</v>
      </c>
      <c r="J7" s="6" t="s">
        <v>26</v>
      </c>
      <c r="K7" s="6" t="s">
        <v>29</v>
      </c>
      <c r="L7" s="4" t="s">
        <v>25</v>
      </c>
      <c r="M7" s="6" t="s">
        <v>26</v>
      </c>
    </row>
    <row r="8" spans="1:13" s="13" customFormat="1" ht="15" customHeight="1">
      <c r="A8" s="19" t="s">
        <v>1</v>
      </c>
      <c r="B8" s="20">
        <v>455</v>
      </c>
      <c r="C8" s="20">
        <v>517</v>
      </c>
      <c r="D8" s="20">
        <v>203</v>
      </c>
      <c r="E8" s="20">
        <v>404</v>
      </c>
      <c r="F8" s="20">
        <v>462</v>
      </c>
      <c r="G8" s="20">
        <v>189</v>
      </c>
      <c r="H8" s="20">
        <v>0</v>
      </c>
      <c r="I8" s="21">
        <v>0</v>
      </c>
      <c r="J8" s="20">
        <v>0</v>
      </c>
      <c r="K8" s="20">
        <v>51</v>
      </c>
      <c r="L8" s="20">
        <v>55</v>
      </c>
      <c r="M8" s="20">
        <v>14</v>
      </c>
    </row>
    <row r="9" spans="1:13" s="13" customFormat="1" ht="15" customHeight="1">
      <c r="A9" s="19" t="s">
        <v>2</v>
      </c>
      <c r="B9" s="20">
        <v>59</v>
      </c>
      <c r="C9" s="20">
        <v>53</v>
      </c>
      <c r="D9" s="20">
        <v>10</v>
      </c>
      <c r="E9" s="20">
        <v>54</v>
      </c>
      <c r="F9" s="20">
        <v>47</v>
      </c>
      <c r="G9" s="20">
        <v>10</v>
      </c>
      <c r="H9" s="20">
        <v>0</v>
      </c>
      <c r="I9" s="21">
        <v>0</v>
      </c>
      <c r="J9" s="20">
        <v>0</v>
      </c>
      <c r="K9" s="20">
        <v>5</v>
      </c>
      <c r="L9" s="20">
        <v>6</v>
      </c>
      <c r="M9" s="20">
        <v>0</v>
      </c>
    </row>
    <row r="10" spans="1:13" s="13" customFormat="1" ht="15" customHeight="1">
      <c r="A10" s="19" t="s">
        <v>3</v>
      </c>
      <c r="B10" s="20">
        <v>45</v>
      </c>
      <c r="C10" s="20">
        <v>49</v>
      </c>
      <c r="D10" s="20">
        <v>17</v>
      </c>
      <c r="E10" s="20">
        <v>40</v>
      </c>
      <c r="F10" s="20">
        <v>45</v>
      </c>
      <c r="G10" s="20">
        <v>16</v>
      </c>
      <c r="H10" s="20">
        <v>0</v>
      </c>
      <c r="I10" s="21">
        <v>0</v>
      </c>
      <c r="J10" s="20">
        <v>0</v>
      </c>
      <c r="K10" s="20">
        <v>5</v>
      </c>
      <c r="L10" s="20">
        <v>4</v>
      </c>
      <c r="M10" s="20">
        <v>1</v>
      </c>
    </row>
    <row r="11" spans="1:13" s="13" customFormat="1" ht="15" customHeight="1">
      <c r="A11" s="19" t="s">
        <v>76</v>
      </c>
      <c r="B11" s="20">
        <v>28</v>
      </c>
      <c r="C11" s="20">
        <v>28</v>
      </c>
      <c r="D11" s="20">
        <v>0</v>
      </c>
      <c r="E11" s="20">
        <v>27</v>
      </c>
      <c r="F11" s="20">
        <v>27</v>
      </c>
      <c r="G11" s="20">
        <v>0</v>
      </c>
      <c r="H11" s="20">
        <v>0</v>
      </c>
      <c r="I11" s="21">
        <v>0</v>
      </c>
      <c r="J11" s="20">
        <v>0</v>
      </c>
      <c r="K11" s="20">
        <v>1</v>
      </c>
      <c r="L11" s="20">
        <v>1</v>
      </c>
      <c r="M11" s="20">
        <v>0</v>
      </c>
    </row>
    <row r="12" spans="1:13" s="13" customFormat="1" ht="15" customHeight="1">
      <c r="A12" s="19" t="s">
        <v>4</v>
      </c>
      <c r="B12" s="20">
        <v>75</v>
      </c>
      <c r="C12" s="20">
        <v>88</v>
      </c>
      <c r="D12" s="20">
        <v>20</v>
      </c>
      <c r="E12" s="20">
        <v>59</v>
      </c>
      <c r="F12" s="20">
        <v>65</v>
      </c>
      <c r="G12" s="20">
        <v>14</v>
      </c>
      <c r="H12" s="20">
        <v>0</v>
      </c>
      <c r="I12" s="21">
        <v>0</v>
      </c>
      <c r="J12" s="20">
        <v>0</v>
      </c>
      <c r="K12" s="20">
        <v>16</v>
      </c>
      <c r="L12" s="20">
        <v>23</v>
      </c>
      <c r="M12" s="20">
        <v>6</v>
      </c>
    </row>
    <row r="13" spans="1:13" s="13" customFormat="1" ht="15" customHeight="1">
      <c r="A13" s="19" t="s">
        <v>5</v>
      </c>
      <c r="B13" s="20">
        <v>23</v>
      </c>
      <c r="C13" s="20">
        <v>39</v>
      </c>
      <c r="D13" s="20">
        <v>51</v>
      </c>
      <c r="E13" s="20">
        <v>21</v>
      </c>
      <c r="F13" s="20">
        <v>38</v>
      </c>
      <c r="G13" s="20">
        <v>46</v>
      </c>
      <c r="H13" s="20">
        <v>0</v>
      </c>
      <c r="I13" s="21">
        <v>0</v>
      </c>
      <c r="J13" s="20">
        <v>0</v>
      </c>
      <c r="K13" s="20">
        <v>2</v>
      </c>
      <c r="L13" s="20">
        <v>1</v>
      </c>
      <c r="M13" s="20">
        <v>5</v>
      </c>
    </row>
    <row r="14" spans="1:13" s="13" customFormat="1" ht="15" customHeight="1">
      <c r="A14" s="19" t="s">
        <v>6</v>
      </c>
      <c r="B14" s="20">
        <v>52</v>
      </c>
      <c r="C14" s="20">
        <v>60</v>
      </c>
      <c r="D14" s="20">
        <v>9</v>
      </c>
      <c r="E14" s="20">
        <v>46</v>
      </c>
      <c r="F14" s="20">
        <v>52</v>
      </c>
      <c r="G14" s="20">
        <v>8</v>
      </c>
      <c r="H14" s="20">
        <v>0</v>
      </c>
      <c r="I14" s="21">
        <v>0</v>
      </c>
      <c r="J14" s="20">
        <v>0</v>
      </c>
      <c r="K14" s="20">
        <v>6</v>
      </c>
      <c r="L14" s="20">
        <v>8</v>
      </c>
      <c r="M14" s="20">
        <v>1</v>
      </c>
    </row>
    <row r="15" spans="1:13" s="13" customFormat="1" ht="15" customHeight="1">
      <c r="A15" s="19" t="s">
        <v>7</v>
      </c>
      <c r="B15" s="20">
        <v>84</v>
      </c>
      <c r="C15" s="20">
        <v>44</v>
      </c>
      <c r="D15" s="20">
        <v>92</v>
      </c>
      <c r="E15" s="20">
        <v>71</v>
      </c>
      <c r="F15" s="20">
        <v>37</v>
      </c>
      <c r="G15" s="20">
        <v>78</v>
      </c>
      <c r="H15" s="20">
        <v>0</v>
      </c>
      <c r="I15" s="21">
        <v>0</v>
      </c>
      <c r="J15" s="20">
        <v>0</v>
      </c>
      <c r="K15" s="20">
        <v>13</v>
      </c>
      <c r="L15" s="20">
        <v>7</v>
      </c>
      <c r="M15" s="20">
        <v>14</v>
      </c>
    </row>
    <row r="16" spans="1:13" s="13" customFormat="1" ht="15" customHeight="1">
      <c r="A16" s="19" t="s">
        <v>8</v>
      </c>
      <c r="B16" s="20">
        <v>392</v>
      </c>
      <c r="C16" s="20">
        <v>434</v>
      </c>
      <c r="D16" s="20">
        <v>399</v>
      </c>
      <c r="E16" s="20">
        <v>365</v>
      </c>
      <c r="F16" s="20">
        <v>404</v>
      </c>
      <c r="G16" s="20">
        <v>389</v>
      </c>
      <c r="H16" s="20">
        <v>0</v>
      </c>
      <c r="I16" s="21">
        <v>0</v>
      </c>
      <c r="J16" s="20">
        <v>1</v>
      </c>
      <c r="K16" s="20">
        <v>27</v>
      </c>
      <c r="L16" s="20">
        <v>30</v>
      </c>
      <c r="M16" s="20">
        <v>9</v>
      </c>
    </row>
    <row r="17" spans="1:13" s="13" customFormat="1" ht="15" customHeight="1">
      <c r="A17" s="19" t="s">
        <v>77</v>
      </c>
      <c r="B17" s="20">
        <v>324</v>
      </c>
      <c r="C17" s="20">
        <v>348</v>
      </c>
      <c r="D17" s="20">
        <v>94</v>
      </c>
      <c r="E17" s="20">
        <v>262</v>
      </c>
      <c r="F17" s="20">
        <v>286</v>
      </c>
      <c r="G17" s="20">
        <v>94</v>
      </c>
      <c r="H17" s="20">
        <v>3</v>
      </c>
      <c r="I17" s="21">
        <v>3</v>
      </c>
      <c r="J17" s="20">
        <v>0</v>
      </c>
      <c r="K17" s="20">
        <v>59</v>
      </c>
      <c r="L17" s="20">
        <v>59</v>
      </c>
      <c r="M17" s="20">
        <v>0</v>
      </c>
    </row>
    <row r="18" spans="1:13" s="13" customFormat="1" ht="15" customHeight="1">
      <c r="A18" s="19" t="s">
        <v>9</v>
      </c>
      <c r="B18" s="20">
        <v>25</v>
      </c>
      <c r="C18" s="20">
        <v>26</v>
      </c>
      <c r="D18" s="20">
        <v>2</v>
      </c>
      <c r="E18" s="20">
        <v>24</v>
      </c>
      <c r="F18" s="20">
        <v>25</v>
      </c>
      <c r="G18" s="20">
        <v>2</v>
      </c>
      <c r="H18" s="20">
        <v>0</v>
      </c>
      <c r="I18" s="21">
        <v>0</v>
      </c>
      <c r="J18" s="20">
        <v>0</v>
      </c>
      <c r="K18" s="20">
        <v>1</v>
      </c>
      <c r="L18" s="20">
        <v>1</v>
      </c>
      <c r="M18" s="20">
        <v>0</v>
      </c>
    </row>
    <row r="19" spans="1:13" s="13" customFormat="1" ht="15" customHeight="1">
      <c r="A19" s="19" t="s">
        <v>10</v>
      </c>
      <c r="B19" s="20">
        <v>75</v>
      </c>
      <c r="C19" s="20">
        <v>107</v>
      </c>
      <c r="D19" s="20">
        <v>35</v>
      </c>
      <c r="E19" s="20">
        <v>73</v>
      </c>
      <c r="F19" s="20">
        <v>107</v>
      </c>
      <c r="G19" s="20">
        <v>33</v>
      </c>
      <c r="H19" s="20">
        <v>0</v>
      </c>
      <c r="I19" s="21">
        <v>0</v>
      </c>
      <c r="J19" s="20">
        <v>0</v>
      </c>
      <c r="K19" s="20">
        <v>2</v>
      </c>
      <c r="L19" s="20">
        <v>0</v>
      </c>
      <c r="M19" s="20">
        <v>2</v>
      </c>
    </row>
    <row r="20" spans="1:13" s="13" customFormat="1" ht="15" customHeight="1">
      <c r="A20" s="19" t="s">
        <v>11</v>
      </c>
      <c r="B20" s="20">
        <v>389</v>
      </c>
      <c r="C20" s="20">
        <v>514</v>
      </c>
      <c r="D20" s="20">
        <v>57</v>
      </c>
      <c r="E20" s="20">
        <v>338</v>
      </c>
      <c r="F20" s="20">
        <v>463</v>
      </c>
      <c r="G20" s="20">
        <v>50</v>
      </c>
      <c r="H20" s="20">
        <v>1</v>
      </c>
      <c r="I20" s="21">
        <v>1</v>
      </c>
      <c r="J20" s="20">
        <v>0</v>
      </c>
      <c r="K20" s="20">
        <v>50</v>
      </c>
      <c r="L20" s="20">
        <v>50</v>
      </c>
      <c r="M20" s="20">
        <v>7</v>
      </c>
    </row>
    <row r="21" spans="1:13" s="13" customFormat="1" ht="15" customHeight="1">
      <c r="A21" s="19" t="s">
        <v>12</v>
      </c>
      <c r="B21" s="20">
        <v>36</v>
      </c>
      <c r="C21" s="20">
        <v>33</v>
      </c>
      <c r="D21" s="20">
        <v>9</v>
      </c>
      <c r="E21" s="20">
        <v>35</v>
      </c>
      <c r="F21" s="20">
        <v>32</v>
      </c>
      <c r="G21" s="20">
        <v>9</v>
      </c>
      <c r="H21" s="20">
        <v>0</v>
      </c>
      <c r="I21" s="21">
        <v>0</v>
      </c>
      <c r="J21" s="20">
        <v>0</v>
      </c>
      <c r="K21" s="20">
        <v>1</v>
      </c>
      <c r="L21" s="20">
        <v>1</v>
      </c>
      <c r="M21" s="20">
        <v>0</v>
      </c>
    </row>
    <row r="22" spans="1:13" s="13" customFormat="1" ht="15" customHeight="1">
      <c r="A22" s="19" t="s">
        <v>13</v>
      </c>
      <c r="B22" s="20">
        <v>16</v>
      </c>
      <c r="C22" s="20">
        <v>6</v>
      </c>
      <c r="D22" s="20">
        <v>28</v>
      </c>
      <c r="E22" s="20">
        <v>16</v>
      </c>
      <c r="F22" s="20">
        <v>6</v>
      </c>
      <c r="G22" s="20">
        <v>28</v>
      </c>
      <c r="H22" s="20">
        <v>0</v>
      </c>
      <c r="I22" s="21">
        <v>0</v>
      </c>
      <c r="J22" s="20">
        <v>0</v>
      </c>
      <c r="K22" s="20">
        <v>0</v>
      </c>
      <c r="L22" s="20">
        <v>0</v>
      </c>
      <c r="M22" s="20">
        <v>0</v>
      </c>
    </row>
    <row r="23" spans="1:13" s="13" customFormat="1" ht="15" customHeight="1">
      <c r="A23" s="19" t="s">
        <v>14</v>
      </c>
      <c r="B23" s="20">
        <v>66</v>
      </c>
      <c r="C23" s="20">
        <v>75</v>
      </c>
      <c r="D23" s="20">
        <v>31</v>
      </c>
      <c r="E23" s="20">
        <v>60</v>
      </c>
      <c r="F23" s="20">
        <v>68</v>
      </c>
      <c r="G23" s="20">
        <v>27</v>
      </c>
      <c r="H23" s="20">
        <v>0</v>
      </c>
      <c r="I23" s="21">
        <v>0</v>
      </c>
      <c r="J23" s="20">
        <v>0</v>
      </c>
      <c r="K23" s="20">
        <v>6</v>
      </c>
      <c r="L23" s="20">
        <v>7</v>
      </c>
      <c r="M23" s="20">
        <v>4</v>
      </c>
    </row>
    <row r="24" spans="1:13" s="13" customFormat="1" ht="15" customHeight="1" thickBot="1">
      <c r="A24" s="22" t="s">
        <v>15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s="13" customFormat="1" ht="15" customHeight="1" thickBot="1">
      <c r="A25" s="25" t="s">
        <v>16</v>
      </c>
      <c r="B25" s="26">
        <v>2144</v>
      </c>
      <c r="C25" s="26">
        <v>2421</v>
      </c>
      <c r="D25" s="26">
        <v>1057</v>
      </c>
      <c r="E25" s="26">
        <v>1895</v>
      </c>
      <c r="F25" s="26">
        <v>2164</v>
      </c>
      <c r="G25" s="26">
        <v>993</v>
      </c>
      <c r="H25" s="26">
        <v>4</v>
      </c>
      <c r="I25" s="27">
        <v>4</v>
      </c>
      <c r="J25" s="26">
        <v>1</v>
      </c>
      <c r="K25" s="26">
        <v>245</v>
      </c>
      <c r="L25" s="26">
        <v>253</v>
      </c>
      <c r="M25" s="26">
        <v>63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</sheetData>
  <sheetProtection/>
  <mergeCells count="6">
    <mergeCell ref="B1:M1"/>
    <mergeCell ref="B6:D6"/>
    <mergeCell ref="H6:J6"/>
    <mergeCell ref="K6:M6"/>
    <mergeCell ref="E6:G6"/>
    <mergeCell ref="K4:L4"/>
  </mergeCells>
  <hyperlinks>
    <hyperlink ref="K4:L4" location="Inicio!A1" display="Volver a Inicio"/>
  </hyperlinks>
  <printOptions horizontalCentered="1"/>
  <pageMargins left="0.2362204724409449" right="0.2362204724409449" top="1.22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P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2" customWidth="1"/>
    <col min="2" max="2" width="8.7109375" style="2" bestFit="1" customWidth="1"/>
    <col min="3" max="4" width="11.7109375" style="2" bestFit="1" customWidth="1"/>
    <col min="5" max="5" width="9.421875" style="2" bestFit="1" customWidth="1"/>
    <col min="6" max="6" width="11.28125" style="2" bestFit="1" customWidth="1"/>
    <col min="7" max="7" width="8.7109375" style="2" bestFit="1" customWidth="1"/>
    <col min="8" max="9" width="11.7109375" style="2" bestFit="1" customWidth="1"/>
    <col min="10" max="10" width="9.421875" style="2" bestFit="1" customWidth="1"/>
    <col min="11" max="11" width="11.28125" style="2" bestFit="1" customWidth="1"/>
    <col min="12" max="12" width="8.7109375" style="2" bestFit="1" customWidth="1"/>
    <col min="13" max="14" width="11.7109375" style="2" bestFit="1" customWidth="1"/>
    <col min="15" max="15" width="9.421875" style="2" bestFit="1" customWidth="1"/>
    <col min="16" max="16" width="11.28125" style="2" bestFit="1" customWidth="1"/>
    <col min="17" max="16384" width="11.421875" style="2" customWidth="1"/>
  </cols>
  <sheetData>
    <row r="1" spans="2:16" s="15" customFormat="1" ht="14.25">
      <c r="B1" s="43" t="s">
        <v>55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6" s="15" customFormat="1" ht="14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2" s="15" customFormat="1" ht="14.25">
      <c r="A3" s="14"/>
      <c r="B3" s="14"/>
    </row>
    <row r="4" spans="1:10" s="15" customFormat="1" ht="28.5">
      <c r="A4" s="16" t="s">
        <v>85</v>
      </c>
      <c r="B4" s="17"/>
      <c r="I4" s="47" t="s">
        <v>83</v>
      </c>
      <c r="J4" s="48"/>
    </row>
    <row r="5" spans="1:2" ht="15">
      <c r="A5" s="1"/>
      <c r="B5" s="3"/>
    </row>
    <row r="6" spans="1:16" s="13" customFormat="1" ht="11.25">
      <c r="A6" s="31"/>
      <c r="B6" s="57" t="s">
        <v>21</v>
      </c>
      <c r="C6" s="57"/>
      <c r="D6" s="57"/>
      <c r="E6" s="57"/>
      <c r="F6" s="57"/>
      <c r="G6" s="57" t="s">
        <v>22</v>
      </c>
      <c r="H6" s="57"/>
      <c r="I6" s="57"/>
      <c r="J6" s="57"/>
      <c r="K6" s="57"/>
      <c r="L6" s="57" t="s">
        <v>0</v>
      </c>
      <c r="M6" s="57"/>
      <c r="N6" s="57"/>
      <c r="O6" s="57"/>
      <c r="P6" s="57"/>
    </row>
    <row r="7" spans="1:16" s="13" customFormat="1" ht="22.5">
      <c r="A7" s="5"/>
      <c r="B7" s="6" t="s">
        <v>44</v>
      </c>
      <c r="C7" s="6" t="s">
        <v>17</v>
      </c>
      <c r="D7" s="6" t="s">
        <v>18</v>
      </c>
      <c r="E7" s="6" t="s">
        <v>19</v>
      </c>
      <c r="F7" s="6" t="s">
        <v>20</v>
      </c>
      <c r="G7" s="6" t="s">
        <v>44</v>
      </c>
      <c r="H7" s="6" t="s">
        <v>17</v>
      </c>
      <c r="I7" s="6" t="s">
        <v>18</v>
      </c>
      <c r="J7" s="6" t="s">
        <v>19</v>
      </c>
      <c r="K7" s="6" t="s">
        <v>20</v>
      </c>
      <c r="L7" s="6" t="s">
        <v>44</v>
      </c>
      <c r="M7" s="6" t="s">
        <v>17</v>
      </c>
      <c r="N7" s="6" t="s">
        <v>18</v>
      </c>
      <c r="O7" s="6" t="s">
        <v>19</v>
      </c>
      <c r="P7" s="6" t="s">
        <v>20</v>
      </c>
    </row>
    <row r="8" spans="1:16" s="13" customFormat="1" ht="16.5" customHeight="1">
      <c r="A8" s="19" t="s">
        <v>1</v>
      </c>
      <c r="B8" s="20">
        <v>26</v>
      </c>
      <c r="C8" s="20">
        <v>13</v>
      </c>
      <c r="D8" s="20">
        <v>8</v>
      </c>
      <c r="E8" s="20">
        <v>5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26</v>
      </c>
      <c r="M8" s="20">
        <v>13</v>
      </c>
      <c r="N8" s="20">
        <v>8</v>
      </c>
      <c r="O8" s="20">
        <v>5</v>
      </c>
      <c r="P8" s="20">
        <v>0</v>
      </c>
    </row>
    <row r="9" spans="1:16" s="13" customFormat="1" ht="16.5" customHeight="1">
      <c r="A9" s="19" t="s">
        <v>2</v>
      </c>
      <c r="B9" s="20">
        <v>2</v>
      </c>
      <c r="C9" s="20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2</v>
      </c>
      <c r="M9" s="20">
        <v>2</v>
      </c>
      <c r="N9" s="20">
        <v>0</v>
      </c>
      <c r="O9" s="20">
        <v>0</v>
      </c>
      <c r="P9" s="20">
        <v>0</v>
      </c>
    </row>
    <row r="10" spans="1:16" s="13" customFormat="1" ht="16.5" customHeight="1">
      <c r="A10" s="19" t="s">
        <v>3</v>
      </c>
      <c r="B10" s="20">
        <v>2</v>
      </c>
      <c r="C10" s="20">
        <v>1</v>
      </c>
      <c r="D10" s="20">
        <v>1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2</v>
      </c>
      <c r="M10" s="20">
        <v>1</v>
      </c>
      <c r="N10" s="20">
        <v>1</v>
      </c>
      <c r="O10" s="20">
        <v>0</v>
      </c>
      <c r="P10" s="20">
        <v>0</v>
      </c>
    </row>
    <row r="11" spans="1:16" s="13" customFormat="1" ht="16.5" customHeight="1">
      <c r="A11" s="19" t="s">
        <v>76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 s="13" customFormat="1" ht="16.5" customHeight="1">
      <c r="A12" s="19" t="s">
        <v>4</v>
      </c>
      <c r="B12" s="20">
        <v>4</v>
      </c>
      <c r="C12" s="20">
        <v>3</v>
      </c>
      <c r="D12" s="20">
        <v>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4</v>
      </c>
      <c r="M12" s="20">
        <v>3</v>
      </c>
      <c r="N12" s="20">
        <v>1</v>
      </c>
      <c r="O12" s="20">
        <v>0</v>
      </c>
      <c r="P12" s="20">
        <v>0</v>
      </c>
    </row>
    <row r="13" spans="1:16" s="13" customFormat="1" ht="16.5" customHeight="1">
      <c r="A13" s="19" t="s">
        <v>5</v>
      </c>
      <c r="B13" s="20">
        <v>1</v>
      </c>
      <c r="C13" s="20">
        <v>1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1</v>
      </c>
      <c r="M13" s="20">
        <v>1</v>
      </c>
      <c r="N13" s="20">
        <v>0</v>
      </c>
      <c r="O13" s="20">
        <v>0</v>
      </c>
      <c r="P13" s="20">
        <v>0</v>
      </c>
    </row>
    <row r="14" spans="1:16" s="13" customFormat="1" ht="16.5" customHeight="1">
      <c r="A14" s="19" t="s">
        <v>6</v>
      </c>
      <c r="B14" s="20">
        <v>9</v>
      </c>
      <c r="C14" s="20">
        <v>4</v>
      </c>
      <c r="D14" s="20">
        <v>5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9</v>
      </c>
      <c r="M14" s="20">
        <v>4</v>
      </c>
      <c r="N14" s="20">
        <v>5</v>
      </c>
      <c r="O14" s="20">
        <v>0</v>
      </c>
      <c r="P14" s="20">
        <v>0</v>
      </c>
    </row>
    <row r="15" spans="1:16" s="13" customFormat="1" ht="16.5" customHeight="1">
      <c r="A15" s="19" t="s">
        <v>7</v>
      </c>
      <c r="B15" s="20">
        <v>4</v>
      </c>
      <c r="C15" s="20">
        <v>3</v>
      </c>
      <c r="D15" s="20">
        <v>1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4</v>
      </c>
      <c r="M15" s="20">
        <v>3</v>
      </c>
      <c r="N15" s="20">
        <v>1</v>
      </c>
      <c r="O15" s="20">
        <v>0</v>
      </c>
      <c r="P15" s="20">
        <v>0</v>
      </c>
    </row>
    <row r="16" spans="1:16" s="13" customFormat="1" ht="16.5" customHeight="1">
      <c r="A16" s="19" t="s">
        <v>8</v>
      </c>
      <c r="B16" s="20">
        <v>18</v>
      </c>
      <c r="C16" s="20">
        <v>5</v>
      </c>
      <c r="D16" s="20">
        <v>9</v>
      </c>
      <c r="E16" s="20">
        <v>4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18</v>
      </c>
      <c r="M16" s="20">
        <v>5</v>
      </c>
      <c r="N16" s="20">
        <v>9</v>
      </c>
      <c r="O16" s="20">
        <v>4</v>
      </c>
      <c r="P16" s="20">
        <v>0</v>
      </c>
    </row>
    <row r="17" spans="1:16" s="13" customFormat="1" ht="16.5" customHeight="1">
      <c r="A17" s="19" t="s">
        <v>77</v>
      </c>
      <c r="B17" s="20">
        <v>23</v>
      </c>
      <c r="C17" s="20">
        <v>14</v>
      </c>
      <c r="D17" s="20">
        <v>7</v>
      </c>
      <c r="E17" s="20">
        <v>1</v>
      </c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23</v>
      </c>
      <c r="M17" s="20">
        <v>14</v>
      </c>
      <c r="N17" s="20">
        <v>7</v>
      </c>
      <c r="O17" s="20">
        <v>1</v>
      </c>
      <c r="P17" s="20">
        <v>1</v>
      </c>
    </row>
    <row r="18" spans="1:16" s="13" customFormat="1" ht="16.5" customHeight="1">
      <c r="A18" s="19" t="s">
        <v>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s="13" customFormat="1" ht="16.5" customHeight="1">
      <c r="A19" s="19" t="s">
        <v>10</v>
      </c>
      <c r="B19" s="20">
        <v>6</v>
      </c>
      <c r="C19" s="20">
        <v>5</v>
      </c>
      <c r="D19" s="20">
        <v>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6</v>
      </c>
      <c r="M19" s="20">
        <v>5</v>
      </c>
      <c r="N19" s="20">
        <v>1</v>
      </c>
      <c r="O19" s="20">
        <v>0</v>
      </c>
      <c r="P19" s="20">
        <v>0</v>
      </c>
    </row>
    <row r="20" spans="1:16" s="13" customFormat="1" ht="16.5" customHeight="1">
      <c r="A20" s="19" t="s">
        <v>11</v>
      </c>
      <c r="B20" s="20">
        <v>15</v>
      </c>
      <c r="C20" s="20">
        <v>4</v>
      </c>
      <c r="D20" s="20">
        <v>5</v>
      </c>
      <c r="E20" s="20">
        <v>6</v>
      </c>
      <c r="F20" s="20">
        <v>0</v>
      </c>
      <c r="G20" s="20">
        <v>1</v>
      </c>
      <c r="H20" s="20">
        <v>0</v>
      </c>
      <c r="I20" s="20">
        <v>0</v>
      </c>
      <c r="J20" s="20">
        <v>0</v>
      </c>
      <c r="K20" s="20">
        <v>1</v>
      </c>
      <c r="L20" s="20">
        <v>16</v>
      </c>
      <c r="M20" s="20">
        <v>4</v>
      </c>
      <c r="N20" s="20">
        <v>5</v>
      </c>
      <c r="O20" s="20">
        <v>6</v>
      </c>
      <c r="P20" s="20">
        <v>1</v>
      </c>
    </row>
    <row r="21" spans="1:16" s="13" customFormat="1" ht="16.5" customHeight="1">
      <c r="A21" s="19" t="s">
        <v>12</v>
      </c>
      <c r="B21" s="20">
        <v>1</v>
      </c>
      <c r="C21" s="20">
        <v>0</v>
      </c>
      <c r="D21" s="20">
        <v>1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1</v>
      </c>
      <c r="M21" s="20">
        <v>0</v>
      </c>
      <c r="N21" s="20">
        <v>1</v>
      </c>
      <c r="O21" s="20">
        <v>0</v>
      </c>
      <c r="P21" s="20">
        <v>0</v>
      </c>
    </row>
    <row r="22" spans="1:16" s="13" customFormat="1" ht="16.5" customHeight="1">
      <c r="A22" s="19" t="s">
        <v>13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</row>
    <row r="23" spans="1:16" s="13" customFormat="1" ht="16.5" customHeight="1">
      <c r="A23" s="19" t="s">
        <v>14</v>
      </c>
      <c r="B23" s="20">
        <v>4</v>
      </c>
      <c r="C23" s="20">
        <v>0</v>
      </c>
      <c r="D23" s="20">
        <v>3</v>
      </c>
      <c r="E23" s="20">
        <v>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4</v>
      </c>
      <c r="M23" s="20">
        <v>0</v>
      </c>
      <c r="N23" s="20">
        <v>3</v>
      </c>
      <c r="O23" s="20">
        <v>1</v>
      </c>
      <c r="P23" s="20">
        <v>0</v>
      </c>
    </row>
    <row r="24" spans="1:16" s="13" customFormat="1" ht="16.5" customHeight="1" thickBot="1">
      <c r="A24" s="22" t="s">
        <v>15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</row>
    <row r="25" spans="1:16" s="13" customFormat="1" ht="16.5" customHeight="1" thickBot="1">
      <c r="A25" s="25" t="s">
        <v>16</v>
      </c>
      <c r="B25" s="26">
        <v>115</v>
      </c>
      <c r="C25" s="26">
        <v>55</v>
      </c>
      <c r="D25" s="26">
        <v>42</v>
      </c>
      <c r="E25" s="26">
        <v>17</v>
      </c>
      <c r="F25" s="26">
        <v>1</v>
      </c>
      <c r="G25" s="26">
        <v>1</v>
      </c>
      <c r="H25" s="26">
        <v>0</v>
      </c>
      <c r="I25" s="26">
        <v>0</v>
      </c>
      <c r="J25" s="26">
        <v>0</v>
      </c>
      <c r="K25" s="26">
        <v>1</v>
      </c>
      <c r="L25" s="26">
        <v>116</v>
      </c>
      <c r="M25" s="26">
        <v>55</v>
      </c>
      <c r="N25" s="26">
        <v>42</v>
      </c>
      <c r="O25" s="26">
        <v>17</v>
      </c>
      <c r="P25" s="26">
        <v>2</v>
      </c>
    </row>
  </sheetData>
  <sheetProtection/>
  <mergeCells count="5">
    <mergeCell ref="B6:F6"/>
    <mergeCell ref="G6:K6"/>
    <mergeCell ref="L6:P6"/>
    <mergeCell ref="B1:P1"/>
    <mergeCell ref="I4:J4"/>
  </mergeCells>
  <hyperlinks>
    <hyperlink ref="I4:J4" location="Inicio!A1" display="Volver a Inicio"/>
  </hyperlinks>
  <printOptions horizontalCentered="1"/>
  <pageMargins left="0.2362204724409449" right="0.2362204724409449" top="1.38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F2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7109375" style="2" customWidth="1"/>
    <col min="2" max="4" width="19.421875" style="2" customWidth="1"/>
    <col min="5" max="16384" width="11.421875" style="2" customWidth="1"/>
  </cols>
  <sheetData>
    <row r="1" spans="1:4" s="15" customFormat="1" ht="14.25">
      <c r="A1" s="43" t="s">
        <v>56</v>
      </c>
      <c r="B1" s="43"/>
      <c r="C1" s="43"/>
      <c r="D1" s="43"/>
    </row>
    <row r="2" spans="2:4" s="15" customFormat="1" ht="14.25">
      <c r="B2" s="14"/>
      <c r="C2" s="14"/>
      <c r="D2" s="14"/>
    </row>
    <row r="3" s="15" customFormat="1" ht="14.25">
      <c r="A3" s="14"/>
    </row>
    <row r="4" spans="1:6" s="15" customFormat="1" ht="28.5">
      <c r="A4" s="16" t="s">
        <v>85</v>
      </c>
      <c r="E4" s="47" t="s">
        <v>83</v>
      </c>
      <c r="F4" s="48"/>
    </row>
    <row r="6" spans="1:4" s="13" customFormat="1" ht="57.75" customHeight="1">
      <c r="A6" s="5"/>
      <c r="B6" s="6" t="s">
        <v>45</v>
      </c>
      <c r="C6" s="6" t="s">
        <v>46</v>
      </c>
      <c r="D6" s="6" t="s">
        <v>28</v>
      </c>
    </row>
    <row r="7" spans="1:4" s="13" customFormat="1" ht="17.25" customHeight="1">
      <c r="A7" s="19" t="s">
        <v>1</v>
      </c>
      <c r="B7" s="32">
        <f>+IF(PersonasEnjuiciadas!L8&gt;0,(PersonasEnjuiciadas!C8+PersonasEnjuiciadas!D8+PersonasEnjuiciadas!H8+PersonasEnjuiciadas!I8)/PersonasEnjuiciadas!L8,"-")</f>
        <v>0.8076923076923077</v>
      </c>
      <c r="C7" s="32">
        <f>+IF((PersonasEnjuiciadas!M8+PersonasEnjuiciadas!O8)&gt;0,(PersonasEnjuiciadas!C8+PersonasEnjuiciadas!H8)/(PersonasEnjuiciadas!M8+PersonasEnjuiciadas!O8),"-")</f>
        <v>0.7222222222222222</v>
      </c>
      <c r="D7" s="32">
        <f>+IF((PersonasEnjuiciadas!N8+PersonasEnjuiciadas!P8)&gt;0,(PersonasEnjuiciadas!D8+PersonasEnjuiciadas!I8)/(PersonasEnjuiciadas!N8+PersonasEnjuiciadas!P8),"-")</f>
        <v>1</v>
      </c>
    </row>
    <row r="8" spans="1:4" s="13" customFormat="1" ht="17.25" customHeight="1">
      <c r="A8" s="19" t="s">
        <v>2</v>
      </c>
      <c r="B8" s="32">
        <f>+IF(PersonasEnjuiciadas!L9&gt;0,(PersonasEnjuiciadas!C9+PersonasEnjuiciadas!D9+PersonasEnjuiciadas!H9+PersonasEnjuiciadas!I9)/PersonasEnjuiciadas!L9,"-")</f>
        <v>1</v>
      </c>
      <c r="C8" s="32">
        <f>+IF((PersonasEnjuiciadas!M9+PersonasEnjuiciadas!O9)&gt;0,(PersonasEnjuiciadas!C9+PersonasEnjuiciadas!H9)/(PersonasEnjuiciadas!M9+PersonasEnjuiciadas!O9),"-")</f>
        <v>1</v>
      </c>
      <c r="D8" s="32" t="str">
        <f>+IF((PersonasEnjuiciadas!N9+PersonasEnjuiciadas!P9)&gt;0,(PersonasEnjuiciadas!D9+PersonasEnjuiciadas!I9)/(PersonasEnjuiciadas!N9+PersonasEnjuiciadas!P9),"-")</f>
        <v>-</v>
      </c>
    </row>
    <row r="9" spans="1:4" s="13" customFormat="1" ht="17.25" customHeight="1">
      <c r="A9" s="19" t="s">
        <v>3</v>
      </c>
      <c r="B9" s="32">
        <f>+IF(PersonasEnjuiciadas!L10&gt;0,(PersonasEnjuiciadas!C10+PersonasEnjuiciadas!D10+PersonasEnjuiciadas!H10+PersonasEnjuiciadas!I10)/PersonasEnjuiciadas!L10,"-")</f>
        <v>1</v>
      </c>
      <c r="C9" s="32">
        <f>+IF((PersonasEnjuiciadas!M10+PersonasEnjuiciadas!O10)&gt;0,(PersonasEnjuiciadas!C10+PersonasEnjuiciadas!H10)/(PersonasEnjuiciadas!M10+PersonasEnjuiciadas!O10),"-")</f>
        <v>1</v>
      </c>
      <c r="D9" s="32">
        <f>+IF((PersonasEnjuiciadas!N10+PersonasEnjuiciadas!P10)&gt;0,(PersonasEnjuiciadas!D10+PersonasEnjuiciadas!I10)/(PersonasEnjuiciadas!N10+PersonasEnjuiciadas!P10),"-")</f>
        <v>1</v>
      </c>
    </row>
    <row r="10" spans="1:4" s="13" customFormat="1" ht="17.25" customHeight="1">
      <c r="A10" s="19" t="s">
        <v>76</v>
      </c>
      <c r="B10" s="32" t="str">
        <f>+IF(PersonasEnjuiciadas!L11&gt;0,(PersonasEnjuiciadas!C11+PersonasEnjuiciadas!D11+PersonasEnjuiciadas!H11+PersonasEnjuiciadas!I11)/PersonasEnjuiciadas!L11,"-")</f>
        <v>-</v>
      </c>
      <c r="C10" s="32" t="str">
        <f>+IF((PersonasEnjuiciadas!M11+PersonasEnjuiciadas!O11)&gt;0,(PersonasEnjuiciadas!C11+PersonasEnjuiciadas!H11)/(PersonasEnjuiciadas!M11+PersonasEnjuiciadas!O11),"-")</f>
        <v>-</v>
      </c>
      <c r="D10" s="32" t="str">
        <f>+IF((PersonasEnjuiciadas!N11+PersonasEnjuiciadas!P11)&gt;0,(PersonasEnjuiciadas!D11+PersonasEnjuiciadas!I11)/(PersonasEnjuiciadas!N11+PersonasEnjuiciadas!P11),"-")</f>
        <v>-</v>
      </c>
    </row>
    <row r="11" spans="1:4" s="13" customFormat="1" ht="17.25" customHeight="1">
      <c r="A11" s="19" t="s">
        <v>4</v>
      </c>
      <c r="B11" s="32">
        <f>+IF(PersonasEnjuiciadas!L12&gt;0,(PersonasEnjuiciadas!C12+PersonasEnjuiciadas!D12+PersonasEnjuiciadas!H12+PersonasEnjuiciadas!I12)/PersonasEnjuiciadas!L12,"-")</f>
        <v>1</v>
      </c>
      <c r="C11" s="32">
        <f>+IF((PersonasEnjuiciadas!M12+PersonasEnjuiciadas!O12)&gt;0,(PersonasEnjuiciadas!C12+PersonasEnjuiciadas!H12)/(PersonasEnjuiciadas!M12+PersonasEnjuiciadas!O12),"-")</f>
        <v>1</v>
      </c>
      <c r="D11" s="32">
        <f>+IF((PersonasEnjuiciadas!N12+PersonasEnjuiciadas!P12)&gt;0,(PersonasEnjuiciadas!D12+PersonasEnjuiciadas!I12)/(PersonasEnjuiciadas!N12+PersonasEnjuiciadas!P12),"-")</f>
        <v>1</v>
      </c>
    </row>
    <row r="12" spans="1:4" s="13" customFormat="1" ht="17.25" customHeight="1">
      <c r="A12" s="19" t="s">
        <v>5</v>
      </c>
      <c r="B12" s="32">
        <f>+IF(PersonasEnjuiciadas!L13&gt;0,(PersonasEnjuiciadas!C13+PersonasEnjuiciadas!D13+PersonasEnjuiciadas!H13+PersonasEnjuiciadas!I13)/PersonasEnjuiciadas!L13,"-")</f>
        <v>1</v>
      </c>
      <c r="C12" s="32">
        <f>+IF((PersonasEnjuiciadas!M13+PersonasEnjuiciadas!O13)&gt;0,(PersonasEnjuiciadas!C13+PersonasEnjuiciadas!H13)/(PersonasEnjuiciadas!M13+PersonasEnjuiciadas!O13),"-")</f>
        <v>1</v>
      </c>
      <c r="D12" s="32" t="str">
        <f>+IF((PersonasEnjuiciadas!N13+PersonasEnjuiciadas!P13)&gt;0,(PersonasEnjuiciadas!D13+PersonasEnjuiciadas!I13)/(PersonasEnjuiciadas!N13+PersonasEnjuiciadas!P13),"-")</f>
        <v>-</v>
      </c>
    </row>
    <row r="13" spans="1:4" s="13" customFormat="1" ht="17.25" customHeight="1">
      <c r="A13" s="19" t="s">
        <v>6</v>
      </c>
      <c r="B13" s="32">
        <f>+IF(PersonasEnjuiciadas!L14&gt;0,(PersonasEnjuiciadas!C14+PersonasEnjuiciadas!D14+PersonasEnjuiciadas!H14+PersonasEnjuiciadas!I14)/PersonasEnjuiciadas!L14,"-")</f>
        <v>1</v>
      </c>
      <c r="C13" s="32">
        <f>+IF((PersonasEnjuiciadas!M14+PersonasEnjuiciadas!O14)&gt;0,(PersonasEnjuiciadas!C14+PersonasEnjuiciadas!H14)/(PersonasEnjuiciadas!M14+PersonasEnjuiciadas!O14),"-")</f>
        <v>1</v>
      </c>
      <c r="D13" s="32">
        <f>+IF((PersonasEnjuiciadas!N14+PersonasEnjuiciadas!P14)&gt;0,(PersonasEnjuiciadas!D14+PersonasEnjuiciadas!I14)/(PersonasEnjuiciadas!N14+PersonasEnjuiciadas!P14),"-")</f>
        <v>1</v>
      </c>
    </row>
    <row r="14" spans="1:4" s="13" customFormat="1" ht="17.25" customHeight="1">
      <c r="A14" s="19" t="s">
        <v>7</v>
      </c>
      <c r="B14" s="32">
        <f>+IF(PersonasEnjuiciadas!L15&gt;0,(PersonasEnjuiciadas!C15+PersonasEnjuiciadas!D15+PersonasEnjuiciadas!H15+PersonasEnjuiciadas!I15)/PersonasEnjuiciadas!L15,"-")</f>
        <v>1</v>
      </c>
      <c r="C14" s="32">
        <f>+IF((PersonasEnjuiciadas!M15+PersonasEnjuiciadas!O15)&gt;0,(PersonasEnjuiciadas!C15+PersonasEnjuiciadas!H15)/(PersonasEnjuiciadas!M15+PersonasEnjuiciadas!O15),"-")</f>
        <v>1</v>
      </c>
      <c r="D14" s="32">
        <f>+IF((PersonasEnjuiciadas!N15+PersonasEnjuiciadas!P15)&gt;0,(PersonasEnjuiciadas!D15+PersonasEnjuiciadas!I15)/(PersonasEnjuiciadas!N15+PersonasEnjuiciadas!P15),"-")</f>
        <v>1</v>
      </c>
    </row>
    <row r="15" spans="1:4" s="13" customFormat="1" ht="17.25" customHeight="1">
      <c r="A15" s="19" t="s">
        <v>8</v>
      </c>
      <c r="B15" s="32">
        <f>+IF(PersonasEnjuiciadas!L16&gt;0,(PersonasEnjuiciadas!C16+PersonasEnjuiciadas!D16+PersonasEnjuiciadas!H16+PersonasEnjuiciadas!I16)/PersonasEnjuiciadas!L16,"-")</f>
        <v>0.7777777777777778</v>
      </c>
      <c r="C15" s="32">
        <f>+IF((PersonasEnjuiciadas!M16+PersonasEnjuiciadas!O16)&gt;0,(PersonasEnjuiciadas!C16+PersonasEnjuiciadas!H16)/(PersonasEnjuiciadas!M16+PersonasEnjuiciadas!O16),"-")</f>
        <v>0.5555555555555556</v>
      </c>
      <c r="D15" s="32">
        <f>+IF((PersonasEnjuiciadas!N16+PersonasEnjuiciadas!P16)&gt;0,(PersonasEnjuiciadas!D16+PersonasEnjuiciadas!I16)/(PersonasEnjuiciadas!N16+PersonasEnjuiciadas!P16),"-")</f>
        <v>1</v>
      </c>
    </row>
    <row r="16" spans="1:4" s="13" customFormat="1" ht="17.25" customHeight="1">
      <c r="A16" s="19" t="s">
        <v>77</v>
      </c>
      <c r="B16" s="32">
        <f>+IF(PersonasEnjuiciadas!L17&gt;0,(PersonasEnjuiciadas!C17+PersonasEnjuiciadas!D17+PersonasEnjuiciadas!H17+PersonasEnjuiciadas!I17)/PersonasEnjuiciadas!L17,"-")</f>
        <v>0.9130434782608695</v>
      </c>
      <c r="C16" s="32">
        <f>+IF((PersonasEnjuiciadas!M17+PersonasEnjuiciadas!O17)&gt;0,(PersonasEnjuiciadas!C17+PersonasEnjuiciadas!H17)/(PersonasEnjuiciadas!M17+PersonasEnjuiciadas!O17),"-")</f>
        <v>0.9333333333333333</v>
      </c>
      <c r="D16" s="32">
        <f>+IF((PersonasEnjuiciadas!N17+PersonasEnjuiciadas!P17)&gt;0,(PersonasEnjuiciadas!D17+PersonasEnjuiciadas!I17)/(PersonasEnjuiciadas!N17+PersonasEnjuiciadas!P17),"-")</f>
        <v>0.875</v>
      </c>
    </row>
    <row r="17" spans="1:4" s="13" customFormat="1" ht="17.25" customHeight="1">
      <c r="A17" s="19" t="s">
        <v>9</v>
      </c>
      <c r="B17" s="32" t="str">
        <f>+IF(PersonasEnjuiciadas!L18&gt;0,(PersonasEnjuiciadas!C18+PersonasEnjuiciadas!D18+PersonasEnjuiciadas!H18+PersonasEnjuiciadas!I18)/PersonasEnjuiciadas!L18,"-")</f>
        <v>-</v>
      </c>
      <c r="C17" s="32" t="str">
        <f>+IF((PersonasEnjuiciadas!M18+PersonasEnjuiciadas!O18)&gt;0,(PersonasEnjuiciadas!C18+PersonasEnjuiciadas!H18)/(PersonasEnjuiciadas!M18+PersonasEnjuiciadas!O18),"-")</f>
        <v>-</v>
      </c>
      <c r="D17" s="32" t="str">
        <f>+IF((PersonasEnjuiciadas!N18+PersonasEnjuiciadas!P18)&gt;0,(PersonasEnjuiciadas!D18+PersonasEnjuiciadas!I18)/(PersonasEnjuiciadas!N18+PersonasEnjuiciadas!P18),"-")</f>
        <v>-</v>
      </c>
    </row>
    <row r="18" spans="1:4" s="13" customFormat="1" ht="17.25" customHeight="1">
      <c r="A18" s="19" t="s">
        <v>10</v>
      </c>
      <c r="B18" s="32">
        <f>+IF(PersonasEnjuiciadas!L19&gt;0,(PersonasEnjuiciadas!C19+PersonasEnjuiciadas!D19+PersonasEnjuiciadas!H19+PersonasEnjuiciadas!I19)/PersonasEnjuiciadas!L19,"-")</f>
        <v>1</v>
      </c>
      <c r="C18" s="32">
        <f>+IF((PersonasEnjuiciadas!M19+PersonasEnjuiciadas!O19)&gt;0,(PersonasEnjuiciadas!C19+PersonasEnjuiciadas!H19)/(PersonasEnjuiciadas!M19+PersonasEnjuiciadas!O19),"-")</f>
        <v>1</v>
      </c>
      <c r="D18" s="32">
        <f>+IF((PersonasEnjuiciadas!N19+PersonasEnjuiciadas!P19)&gt;0,(PersonasEnjuiciadas!D19+PersonasEnjuiciadas!I19)/(PersonasEnjuiciadas!N19+PersonasEnjuiciadas!P19),"-")</f>
        <v>1</v>
      </c>
    </row>
    <row r="19" spans="1:4" s="13" customFormat="1" ht="17.25" customHeight="1">
      <c r="A19" s="19" t="s">
        <v>11</v>
      </c>
      <c r="B19" s="32">
        <f>+IF(PersonasEnjuiciadas!L20&gt;0,(PersonasEnjuiciadas!C20+PersonasEnjuiciadas!D20+PersonasEnjuiciadas!H20+PersonasEnjuiciadas!I20)/PersonasEnjuiciadas!L20,"-")</f>
        <v>0.5625</v>
      </c>
      <c r="C19" s="32">
        <f>+IF((PersonasEnjuiciadas!M20+PersonasEnjuiciadas!O20)&gt;0,(PersonasEnjuiciadas!C20+PersonasEnjuiciadas!H20)/(PersonasEnjuiciadas!M20+PersonasEnjuiciadas!O20),"-")</f>
        <v>0.4</v>
      </c>
      <c r="D19" s="32">
        <f>+IF((PersonasEnjuiciadas!N20+PersonasEnjuiciadas!P20)&gt;0,(PersonasEnjuiciadas!D20+PersonasEnjuiciadas!I20)/(PersonasEnjuiciadas!N20+PersonasEnjuiciadas!P20),"-")</f>
        <v>0.8333333333333334</v>
      </c>
    </row>
    <row r="20" spans="1:4" s="13" customFormat="1" ht="17.25" customHeight="1">
      <c r="A20" s="19" t="s">
        <v>12</v>
      </c>
      <c r="B20" s="32">
        <f>+IF(PersonasEnjuiciadas!L21&gt;0,(PersonasEnjuiciadas!C21+PersonasEnjuiciadas!D21+PersonasEnjuiciadas!H21+PersonasEnjuiciadas!I21)/PersonasEnjuiciadas!L21,"-")</f>
        <v>1</v>
      </c>
      <c r="C20" s="32" t="str">
        <f>+IF((PersonasEnjuiciadas!M21+PersonasEnjuiciadas!O21)&gt;0,(PersonasEnjuiciadas!C21+PersonasEnjuiciadas!H21)/(PersonasEnjuiciadas!M21+PersonasEnjuiciadas!O21),"-")</f>
        <v>-</v>
      </c>
      <c r="D20" s="32">
        <f>+IF((PersonasEnjuiciadas!N21+PersonasEnjuiciadas!P21)&gt;0,(PersonasEnjuiciadas!D21+PersonasEnjuiciadas!I21)/(PersonasEnjuiciadas!N21+PersonasEnjuiciadas!P21),"-")</f>
        <v>1</v>
      </c>
    </row>
    <row r="21" spans="1:4" s="13" customFormat="1" ht="17.25" customHeight="1">
      <c r="A21" s="19" t="s">
        <v>13</v>
      </c>
      <c r="B21" s="32" t="str">
        <f>+IF(PersonasEnjuiciadas!L22&gt;0,(PersonasEnjuiciadas!C22+PersonasEnjuiciadas!D22+PersonasEnjuiciadas!H22+PersonasEnjuiciadas!I22)/PersonasEnjuiciadas!L22,"-")</f>
        <v>-</v>
      </c>
      <c r="C21" s="32" t="str">
        <f>+IF((PersonasEnjuiciadas!M22+PersonasEnjuiciadas!O22)&gt;0,(PersonasEnjuiciadas!C22+PersonasEnjuiciadas!H22)/(PersonasEnjuiciadas!M22+PersonasEnjuiciadas!O22),"-")</f>
        <v>-</v>
      </c>
      <c r="D21" s="32" t="str">
        <f>+IF((PersonasEnjuiciadas!N22+PersonasEnjuiciadas!P22)&gt;0,(PersonasEnjuiciadas!D22+PersonasEnjuiciadas!I22)/(PersonasEnjuiciadas!N22+PersonasEnjuiciadas!P22),"-")</f>
        <v>-</v>
      </c>
    </row>
    <row r="22" spans="1:4" s="13" customFormat="1" ht="17.25" customHeight="1">
      <c r="A22" s="19" t="s">
        <v>14</v>
      </c>
      <c r="B22" s="32">
        <f>+IF(PersonasEnjuiciadas!L23&gt;0,(PersonasEnjuiciadas!C23+PersonasEnjuiciadas!D23+PersonasEnjuiciadas!H23+PersonasEnjuiciadas!I23)/PersonasEnjuiciadas!L23,"-")</f>
        <v>0.75</v>
      </c>
      <c r="C22" s="32">
        <f>+IF((PersonasEnjuiciadas!M23+PersonasEnjuiciadas!O23)&gt;0,(PersonasEnjuiciadas!C23+PersonasEnjuiciadas!H23)/(PersonasEnjuiciadas!M23+PersonasEnjuiciadas!O23),"-")</f>
        <v>0</v>
      </c>
      <c r="D22" s="32">
        <f>+IF((PersonasEnjuiciadas!N23+PersonasEnjuiciadas!P23)&gt;0,(PersonasEnjuiciadas!D23+PersonasEnjuiciadas!I23)/(PersonasEnjuiciadas!N23+PersonasEnjuiciadas!P23),"-")</f>
        <v>1</v>
      </c>
    </row>
    <row r="23" spans="1:4" s="13" customFormat="1" ht="17.25" customHeight="1" thickBot="1">
      <c r="A23" s="22" t="s">
        <v>15</v>
      </c>
      <c r="B23" s="33" t="str">
        <f>+IF(PersonasEnjuiciadas!L24&gt;0,(PersonasEnjuiciadas!C24+PersonasEnjuiciadas!D24+PersonasEnjuiciadas!H24+PersonasEnjuiciadas!I24)/PersonasEnjuiciadas!L24,"-")</f>
        <v>-</v>
      </c>
      <c r="C23" s="33" t="str">
        <f>+IF((PersonasEnjuiciadas!M24+PersonasEnjuiciadas!O24)&gt;0,(PersonasEnjuiciadas!C24+PersonasEnjuiciadas!H24)/(PersonasEnjuiciadas!M24+PersonasEnjuiciadas!O24),"-")</f>
        <v>-</v>
      </c>
      <c r="D23" s="33" t="str">
        <f>+IF((PersonasEnjuiciadas!N24+PersonasEnjuiciadas!P24)&gt;0,(PersonasEnjuiciadas!D24+PersonasEnjuiciadas!I24)/(PersonasEnjuiciadas!N24+PersonasEnjuiciadas!P24),"-")</f>
        <v>-</v>
      </c>
    </row>
    <row r="24" spans="1:4" s="13" customFormat="1" ht="17.25" customHeight="1" thickBot="1">
      <c r="A24" s="25" t="s">
        <v>16</v>
      </c>
      <c r="B24" s="34">
        <f>+IF(PersonasEnjuiciadas!L25&gt;0,(PersonasEnjuiciadas!C25+PersonasEnjuiciadas!D25+PersonasEnjuiciadas!H25+PersonasEnjuiciadas!I25)/PersonasEnjuiciadas!L25,"-")</f>
        <v>0.8362068965517241</v>
      </c>
      <c r="C24" s="34">
        <f>+IF((PersonasEnjuiciadas!M25+PersonasEnjuiciadas!O25)&gt;0,(PersonasEnjuiciadas!C25+PersonasEnjuiciadas!H25)/(PersonasEnjuiciadas!M25+PersonasEnjuiciadas!O25),"-")</f>
        <v>0.7638888888888888</v>
      </c>
      <c r="D24" s="34">
        <f>+IF((PersonasEnjuiciadas!N25+PersonasEnjuiciadas!P25)&gt;0,(PersonasEnjuiciadas!D25+PersonasEnjuiciadas!I25)/(PersonasEnjuiciadas!N25+PersonasEnjuiciadas!P25),"-")</f>
        <v>0.9545454545454546</v>
      </c>
    </row>
  </sheetData>
  <sheetProtection/>
  <mergeCells count="2">
    <mergeCell ref="A1:D1"/>
    <mergeCell ref="E4:F4"/>
  </mergeCells>
  <hyperlinks>
    <hyperlink ref="E4:F4" location="Inicio!A1" display="Volver a Inicio"/>
  </hyperlinks>
  <printOptions horizontalCentered="1"/>
  <pageMargins left="0.2362204724409449" right="0.2362204724409449" top="1.47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U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421875" style="2" customWidth="1"/>
    <col min="2" max="2" width="13.57421875" style="2" bestFit="1" customWidth="1"/>
    <col min="3" max="3" width="11.8515625" style="2" bestFit="1" customWidth="1"/>
    <col min="4" max="5" width="16.00390625" style="2" bestFit="1" customWidth="1"/>
    <col min="6" max="6" width="10.00390625" style="2" bestFit="1" customWidth="1"/>
    <col min="7" max="7" width="13.57421875" style="2" bestFit="1" customWidth="1"/>
    <col min="8" max="8" width="11.8515625" style="2" bestFit="1" customWidth="1"/>
    <col min="9" max="10" width="16.00390625" style="2" bestFit="1" customWidth="1"/>
    <col min="11" max="11" width="10.00390625" style="2" bestFit="1" customWidth="1"/>
    <col min="12" max="12" width="13.57421875" style="2" bestFit="1" customWidth="1"/>
    <col min="13" max="13" width="11.8515625" style="2" bestFit="1" customWidth="1"/>
    <col min="14" max="15" width="16.00390625" style="2" bestFit="1" customWidth="1"/>
    <col min="16" max="16" width="10.00390625" style="2" bestFit="1" customWidth="1"/>
    <col min="17" max="17" width="13.57421875" style="2" bestFit="1" customWidth="1"/>
    <col min="18" max="18" width="11.8515625" style="2" bestFit="1" customWidth="1"/>
    <col min="19" max="20" width="16.00390625" style="2" bestFit="1" customWidth="1"/>
    <col min="21" max="21" width="10.00390625" style="2" bestFit="1" customWidth="1"/>
    <col min="22" max="16384" width="11.421875" style="2" customWidth="1"/>
  </cols>
  <sheetData>
    <row r="1" spans="2:21" s="15" customFormat="1" ht="14.25">
      <c r="B1" s="43" t="s">
        <v>79</v>
      </c>
      <c r="C1" s="43"/>
      <c r="D1" s="43"/>
      <c r="E1" s="43"/>
      <c r="F1" s="43"/>
      <c r="G1" s="43"/>
      <c r="H1" s="43"/>
      <c r="I1" s="43"/>
      <c r="J1" s="43"/>
      <c r="K1" s="43"/>
      <c r="L1" s="43" t="s">
        <v>79</v>
      </c>
      <c r="M1" s="43"/>
      <c r="N1" s="43"/>
      <c r="O1" s="43"/>
      <c r="P1" s="43"/>
      <c r="Q1" s="43"/>
      <c r="R1" s="43"/>
      <c r="S1" s="43"/>
      <c r="T1" s="43"/>
      <c r="U1" s="43"/>
    </row>
    <row r="2" spans="2:3" s="15" customFormat="1" ht="14.25">
      <c r="B2" s="14"/>
      <c r="C2" s="14"/>
    </row>
    <row r="3" spans="1:2" s="15" customFormat="1" ht="14.25">
      <c r="A3" s="14"/>
      <c r="B3" s="14"/>
    </row>
    <row r="4" spans="1:8" s="15" customFormat="1" ht="28.5">
      <c r="A4" s="16" t="s">
        <v>85</v>
      </c>
      <c r="B4" s="17"/>
      <c r="G4" s="47" t="s">
        <v>83</v>
      </c>
      <c r="H4" s="48"/>
    </row>
    <row r="5" spans="1:2" ht="15">
      <c r="A5" s="1"/>
      <c r="B5" s="3"/>
    </row>
    <row r="6" spans="2:21" ht="12.75" customHeight="1">
      <c r="B6" s="44" t="s">
        <v>36</v>
      </c>
      <c r="C6" s="58"/>
      <c r="D6" s="58"/>
      <c r="E6" s="58"/>
      <c r="F6" s="59"/>
      <c r="G6" s="44" t="s">
        <v>37</v>
      </c>
      <c r="H6" s="58"/>
      <c r="I6" s="58"/>
      <c r="J6" s="58"/>
      <c r="K6" s="59"/>
      <c r="L6" s="44" t="s">
        <v>38</v>
      </c>
      <c r="M6" s="58"/>
      <c r="N6" s="58"/>
      <c r="O6" s="58"/>
      <c r="P6" s="59"/>
      <c r="Q6" s="44" t="s">
        <v>0</v>
      </c>
      <c r="R6" s="58"/>
      <c r="S6" s="58"/>
      <c r="T6" s="58"/>
      <c r="U6" s="59"/>
    </row>
    <row r="7" spans="2:21" ht="22.5">
      <c r="B7" s="7" t="s">
        <v>33</v>
      </c>
      <c r="C7" s="7" t="s">
        <v>34</v>
      </c>
      <c r="D7" s="7" t="s">
        <v>57</v>
      </c>
      <c r="E7" s="7" t="s">
        <v>58</v>
      </c>
      <c r="F7" s="7" t="s">
        <v>35</v>
      </c>
      <c r="G7" s="7" t="s">
        <v>33</v>
      </c>
      <c r="H7" s="7" t="s">
        <v>34</v>
      </c>
      <c r="I7" s="7" t="s">
        <v>57</v>
      </c>
      <c r="J7" s="7" t="s">
        <v>58</v>
      </c>
      <c r="K7" s="7" t="s">
        <v>35</v>
      </c>
      <c r="L7" s="7" t="s">
        <v>33</v>
      </c>
      <c r="M7" s="7" t="s">
        <v>34</v>
      </c>
      <c r="N7" s="7" t="s">
        <v>57</v>
      </c>
      <c r="O7" s="7" t="s">
        <v>58</v>
      </c>
      <c r="P7" s="7" t="s">
        <v>35</v>
      </c>
      <c r="Q7" s="7" t="s">
        <v>33</v>
      </c>
      <c r="R7" s="7" t="s">
        <v>34</v>
      </c>
      <c r="S7" s="7" t="s">
        <v>57</v>
      </c>
      <c r="T7" s="7" t="s">
        <v>58</v>
      </c>
      <c r="U7" s="7" t="s">
        <v>35</v>
      </c>
    </row>
    <row r="8" spans="1:21" ht="12.75">
      <c r="A8" s="19" t="s">
        <v>1</v>
      </c>
      <c r="B8" s="8">
        <v>14</v>
      </c>
      <c r="C8" s="8">
        <v>4</v>
      </c>
      <c r="D8" s="8">
        <v>0</v>
      </c>
      <c r="E8" s="8">
        <v>0</v>
      </c>
      <c r="F8" s="8">
        <v>2</v>
      </c>
      <c r="G8" s="8">
        <v>6</v>
      </c>
      <c r="H8" s="8">
        <v>1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21</v>
      </c>
      <c r="R8" s="8">
        <v>5</v>
      </c>
      <c r="S8" s="8">
        <v>0</v>
      </c>
      <c r="T8" s="8">
        <v>0</v>
      </c>
      <c r="U8" s="8">
        <v>2</v>
      </c>
    </row>
    <row r="9" spans="1:21" ht="12.75">
      <c r="A9" s="19" t="s">
        <v>2</v>
      </c>
      <c r="B9" s="8">
        <v>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2</v>
      </c>
      <c r="R9" s="8">
        <v>0</v>
      </c>
      <c r="S9" s="8">
        <v>0</v>
      </c>
      <c r="T9" s="8">
        <v>0</v>
      </c>
      <c r="U9" s="8">
        <v>0</v>
      </c>
    </row>
    <row r="10" spans="1:21" ht="12.75">
      <c r="A10" s="19" t="s">
        <v>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2</v>
      </c>
      <c r="R10" s="8">
        <v>0</v>
      </c>
      <c r="S10" s="8">
        <v>0</v>
      </c>
      <c r="T10" s="8">
        <v>0</v>
      </c>
      <c r="U10" s="8">
        <v>0</v>
      </c>
    </row>
    <row r="11" spans="1:21" ht="12.75">
      <c r="A11" s="19" t="s">
        <v>76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 ht="12.75">
      <c r="A12" s="19" t="s">
        <v>4</v>
      </c>
      <c r="B12" s="8">
        <v>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0</v>
      </c>
      <c r="P12" s="8">
        <v>0</v>
      </c>
      <c r="Q12" s="8">
        <v>4</v>
      </c>
      <c r="R12" s="8">
        <v>0</v>
      </c>
      <c r="S12" s="8">
        <v>0</v>
      </c>
      <c r="T12" s="8">
        <v>0</v>
      </c>
      <c r="U12" s="8">
        <v>0</v>
      </c>
    </row>
    <row r="13" spans="1:21" ht="12.75">
      <c r="A13" s="19" t="s">
        <v>5</v>
      </c>
      <c r="B13" s="8">
        <v>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1</v>
      </c>
      <c r="R13" s="8">
        <v>0</v>
      </c>
      <c r="S13" s="8">
        <v>0</v>
      </c>
      <c r="T13" s="8">
        <v>0</v>
      </c>
      <c r="U13" s="8">
        <v>0</v>
      </c>
    </row>
    <row r="14" spans="1:21" ht="12.75">
      <c r="A14" s="19" t="s">
        <v>6</v>
      </c>
      <c r="B14" s="8">
        <v>6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8">
        <v>9</v>
      </c>
      <c r="R14" s="8">
        <v>0</v>
      </c>
      <c r="S14" s="8">
        <v>0</v>
      </c>
      <c r="T14" s="8">
        <v>0</v>
      </c>
      <c r="U14" s="8">
        <v>0</v>
      </c>
    </row>
    <row r="15" spans="1:21" ht="12.75">
      <c r="A15" s="19" t="s">
        <v>7</v>
      </c>
      <c r="B15" s="8">
        <v>2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8">
        <v>0</v>
      </c>
      <c r="Q15" s="8">
        <v>4</v>
      </c>
      <c r="R15" s="8">
        <v>0</v>
      </c>
      <c r="S15" s="8">
        <v>0</v>
      </c>
      <c r="T15" s="8">
        <v>0</v>
      </c>
      <c r="U15" s="8">
        <v>0</v>
      </c>
    </row>
    <row r="16" spans="1:21" ht="12.75">
      <c r="A16" s="19" t="s">
        <v>8</v>
      </c>
      <c r="B16" s="8">
        <v>11</v>
      </c>
      <c r="C16" s="8">
        <v>4</v>
      </c>
      <c r="D16" s="8">
        <v>0</v>
      </c>
      <c r="E16" s="8">
        <v>0</v>
      </c>
      <c r="F16" s="8">
        <v>3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2</v>
      </c>
      <c r="M16" s="8">
        <v>0</v>
      </c>
      <c r="N16" s="8">
        <v>0</v>
      </c>
      <c r="O16" s="8">
        <v>0</v>
      </c>
      <c r="P16" s="8">
        <v>0</v>
      </c>
      <c r="Q16" s="8">
        <v>14</v>
      </c>
      <c r="R16" s="8">
        <v>4</v>
      </c>
      <c r="S16" s="8">
        <v>0</v>
      </c>
      <c r="T16" s="8">
        <v>0</v>
      </c>
      <c r="U16" s="8">
        <v>3</v>
      </c>
    </row>
    <row r="17" spans="1:21" ht="12.75">
      <c r="A17" s="19" t="s">
        <v>77</v>
      </c>
      <c r="B17" s="8">
        <v>17</v>
      </c>
      <c r="C17" s="8">
        <v>2</v>
      </c>
      <c r="D17" s="8">
        <v>0</v>
      </c>
      <c r="E17" s="8">
        <v>0</v>
      </c>
      <c r="F17" s="8">
        <v>0</v>
      </c>
      <c r="G17" s="8">
        <v>3</v>
      </c>
      <c r="H17" s="8">
        <v>0</v>
      </c>
      <c r="I17" s="8">
        <v>0</v>
      </c>
      <c r="J17" s="8">
        <v>0</v>
      </c>
      <c r="K17" s="8">
        <v>0</v>
      </c>
      <c r="L17" s="8">
        <v>1</v>
      </c>
      <c r="M17" s="8">
        <v>0</v>
      </c>
      <c r="N17" s="8">
        <v>0</v>
      </c>
      <c r="O17" s="8">
        <v>0</v>
      </c>
      <c r="P17" s="8">
        <v>0</v>
      </c>
      <c r="Q17" s="8">
        <v>21</v>
      </c>
      <c r="R17" s="8">
        <v>2</v>
      </c>
      <c r="S17" s="8">
        <v>0</v>
      </c>
      <c r="T17" s="8">
        <v>0</v>
      </c>
      <c r="U17" s="8">
        <v>0</v>
      </c>
    </row>
    <row r="18" spans="1:21" ht="12.75">
      <c r="A18" s="19" t="s">
        <v>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ht="12.75">
      <c r="A19" s="19" t="s">
        <v>10</v>
      </c>
      <c r="B19" s="8">
        <v>4</v>
      </c>
      <c r="C19" s="8">
        <v>0</v>
      </c>
      <c r="D19" s="8">
        <v>0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2</v>
      </c>
      <c r="M19" s="8">
        <v>0</v>
      </c>
      <c r="N19" s="8">
        <v>0</v>
      </c>
      <c r="O19" s="8">
        <v>0</v>
      </c>
      <c r="P19" s="8">
        <v>0</v>
      </c>
      <c r="Q19" s="8">
        <v>6</v>
      </c>
      <c r="R19" s="8">
        <v>0</v>
      </c>
      <c r="S19" s="8">
        <v>0</v>
      </c>
      <c r="T19" s="8">
        <v>0</v>
      </c>
      <c r="U19" s="8">
        <v>1</v>
      </c>
    </row>
    <row r="20" spans="1:21" ht="12.75">
      <c r="A20" s="19" t="s">
        <v>11</v>
      </c>
      <c r="B20" s="8">
        <v>7</v>
      </c>
      <c r="C20" s="8">
        <v>6</v>
      </c>
      <c r="D20" s="8">
        <v>0</v>
      </c>
      <c r="E20" s="8">
        <v>2</v>
      </c>
      <c r="F20" s="8">
        <v>0</v>
      </c>
      <c r="G20" s="8">
        <v>2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</v>
      </c>
      <c r="Q20" s="8">
        <v>9</v>
      </c>
      <c r="R20" s="8">
        <v>7</v>
      </c>
      <c r="S20" s="8">
        <v>0</v>
      </c>
      <c r="T20" s="8">
        <v>2</v>
      </c>
      <c r="U20" s="8">
        <v>1</v>
      </c>
    </row>
    <row r="21" spans="1:21" ht="12.75">
      <c r="A21" s="19" t="s">
        <v>12</v>
      </c>
      <c r="B21" s="8">
        <v>1</v>
      </c>
      <c r="C21" s="8">
        <v>0</v>
      </c>
      <c r="D21" s="8">
        <v>0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</v>
      </c>
      <c r="R21" s="8">
        <v>0</v>
      </c>
      <c r="S21" s="8">
        <v>0</v>
      </c>
      <c r="T21" s="8">
        <v>0</v>
      </c>
      <c r="U21" s="8">
        <v>1</v>
      </c>
    </row>
    <row r="22" spans="1:21" ht="12.75">
      <c r="A22" s="19" t="s">
        <v>13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2.75">
      <c r="A23" s="19" t="s">
        <v>14</v>
      </c>
      <c r="B23" s="8">
        <v>1</v>
      </c>
      <c r="C23" s="8">
        <v>0</v>
      </c>
      <c r="D23" s="8">
        <v>0</v>
      </c>
      <c r="E23" s="8">
        <v>0</v>
      </c>
      <c r="F23" s="8">
        <v>0</v>
      </c>
      <c r="G23" s="8">
        <v>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v>0</v>
      </c>
      <c r="P23" s="8">
        <v>0</v>
      </c>
      <c r="Q23" s="8">
        <v>3</v>
      </c>
      <c r="R23" s="8">
        <v>1</v>
      </c>
      <c r="S23" s="8">
        <v>0</v>
      </c>
      <c r="T23" s="8">
        <v>0</v>
      </c>
      <c r="U23" s="8">
        <v>0</v>
      </c>
    </row>
    <row r="24" spans="1:21" ht="13.5" thickBot="1">
      <c r="A24" s="22" t="s">
        <v>15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21" ht="13.5" thickBot="1">
      <c r="A25" s="25" t="s">
        <v>16</v>
      </c>
      <c r="B25" s="10">
        <v>68</v>
      </c>
      <c r="C25" s="10">
        <v>16</v>
      </c>
      <c r="D25" s="10">
        <v>0</v>
      </c>
      <c r="E25" s="10">
        <v>2</v>
      </c>
      <c r="F25" s="10">
        <v>7</v>
      </c>
      <c r="G25" s="10">
        <v>17</v>
      </c>
      <c r="H25" s="10">
        <v>2</v>
      </c>
      <c r="I25" s="10">
        <v>0</v>
      </c>
      <c r="J25" s="10">
        <v>0</v>
      </c>
      <c r="K25" s="10">
        <v>0</v>
      </c>
      <c r="L25" s="10">
        <v>12</v>
      </c>
      <c r="M25" s="10">
        <v>1</v>
      </c>
      <c r="N25" s="10">
        <v>0</v>
      </c>
      <c r="O25" s="10">
        <v>0</v>
      </c>
      <c r="P25" s="10">
        <v>1</v>
      </c>
      <c r="Q25" s="10">
        <v>97</v>
      </c>
      <c r="R25" s="10">
        <v>19</v>
      </c>
      <c r="S25" s="10">
        <v>0</v>
      </c>
      <c r="T25" s="10">
        <v>2</v>
      </c>
      <c r="U25" s="10">
        <v>8</v>
      </c>
    </row>
    <row r="36" ht="12.75">
      <c r="G36" s="11"/>
    </row>
  </sheetData>
  <sheetProtection/>
  <mergeCells count="7">
    <mergeCell ref="L1:U1"/>
    <mergeCell ref="B1:K1"/>
    <mergeCell ref="B6:F6"/>
    <mergeCell ref="G6:K6"/>
    <mergeCell ref="L6:P6"/>
    <mergeCell ref="Q6:U6"/>
    <mergeCell ref="G4:H4"/>
  </mergeCells>
  <hyperlinks>
    <hyperlink ref="G4:H4" location="Inicio!A1" display="Volver a Inicio"/>
  </hyperlinks>
  <printOptions horizontalCentered="1"/>
  <pageMargins left="0.2362204724409449" right="0.2362204724409449" top="1.48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U2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8.28125" style="2" bestFit="1" customWidth="1"/>
    <col min="2" max="6" width="17.8515625" style="2" customWidth="1"/>
    <col min="7" max="7" width="13.57421875" style="2" bestFit="1" customWidth="1"/>
    <col min="8" max="8" width="11.8515625" style="2" bestFit="1" customWidth="1"/>
    <col min="9" max="9" width="13.57421875" style="2" bestFit="1" customWidth="1"/>
    <col min="10" max="10" width="11.8515625" style="2" bestFit="1" customWidth="1"/>
    <col min="11" max="11" width="17.140625" style="2" bestFit="1" customWidth="1"/>
    <col min="12" max="16" width="17.140625" style="2" customWidth="1"/>
    <col min="17" max="21" width="18.140625" style="2" customWidth="1"/>
    <col min="22" max="16384" width="11.421875" style="2" customWidth="1"/>
  </cols>
  <sheetData>
    <row r="1" spans="2:21" s="15" customFormat="1" ht="14.25">
      <c r="B1" s="41" t="s">
        <v>59</v>
      </c>
      <c r="C1" s="41"/>
      <c r="D1" s="41"/>
      <c r="E1" s="41"/>
      <c r="F1" s="41"/>
      <c r="G1" s="43" t="s">
        <v>59</v>
      </c>
      <c r="H1" s="43"/>
      <c r="I1" s="43"/>
      <c r="J1" s="43"/>
      <c r="K1" s="43"/>
      <c r="L1" s="43"/>
      <c r="M1" s="43"/>
      <c r="N1" s="43"/>
      <c r="O1" s="43"/>
      <c r="P1" s="43"/>
      <c r="Q1" s="41" t="s">
        <v>59</v>
      </c>
      <c r="R1" s="41"/>
      <c r="S1" s="41"/>
      <c r="T1" s="41"/>
      <c r="U1" s="41"/>
    </row>
    <row r="2" spans="2:3" s="15" customFormat="1" ht="14.25">
      <c r="B2" s="14"/>
      <c r="C2" s="14"/>
    </row>
    <row r="3" spans="1:9" s="15" customFormat="1" ht="28.5">
      <c r="A3" s="16" t="s">
        <v>85</v>
      </c>
      <c r="B3" s="17"/>
      <c r="H3" s="47" t="s">
        <v>83</v>
      </c>
      <c r="I3" s="48"/>
    </row>
    <row r="4" spans="1:2" ht="15">
      <c r="A4" s="1"/>
      <c r="B4" s="3"/>
    </row>
    <row r="5" spans="2:21" s="12" customFormat="1" ht="11.25">
      <c r="B5" s="54" t="s">
        <v>43</v>
      </c>
      <c r="C5" s="55"/>
      <c r="D5" s="55"/>
      <c r="E5" s="55"/>
      <c r="F5" s="56"/>
      <c r="G5" s="54" t="s">
        <v>67</v>
      </c>
      <c r="H5" s="55"/>
      <c r="I5" s="55"/>
      <c r="J5" s="55"/>
      <c r="K5" s="56"/>
      <c r="L5" s="54" t="s">
        <v>68</v>
      </c>
      <c r="M5" s="55"/>
      <c r="N5" s="55"/>
      <c r="O5" s="55"/>
      <c r="P5" s="56"/>
      <c r="Q5" s="54" t="s">
        <v>27</v>
      </c>
      <c r="R5" s="55"/>
      <c r="S5" s="55"/>
      <c r="T5" s="55"/>
      <c r="U5" s="56"/>
    </row>
    <row r="6" spans="2:21" s="12" customFormat="1" ht="12.75" customHeight="1">
      <c r="B6" s="54" t="s">
        <v>39</v>
      </c>
      <c r="C6" s="56"/>
      <c r="D6" s="54" t="s">
        <v>40</v>
      </c>
      <c r="E6" s="56" t="s">
        <v>41</v>
      </c>
      <c r="F6" s="60" t="s">
        <v>42</v>
      </c>
      <c r="G6" s="54" t="s">
        <v>39</v>
      </c>
      <c r="H6" s="56"/>
      <c r="I6" s="54" t="s">
        <v>40</v>
      </c>
      <c r="J6" s="56" t="s">
        <v>41</v>
      </c>
      <c r="K6" s="60" t="s">
        <v>42</v>
      </c>
      <c r="L6" s="54" t="s">
        <v>39</v>
      </c>
      <c r="M6" s="56"/>
      <c r="N6" s="54" t="s">
        <v>40</v>
      </c>
      <c r="O6" s="56" t="s">
        <v>41</v>
      </c>
      <c r="P6" s="60" t="s">
        <v>42</v>
      </c>
      <c r="Q6" s="54" t="s">
        <v>39</v>
      </c>
      <c r="R6" s="56"/>
      <c r="S6" s="54" t="s">
        <v>40</v>
      </c>
      <c r="T6" s="56" t="s">
        <v>41</v>
      </c>
      <c r="U6" s="60" t="s">
        <v>42</v>
      </c>
    </row>
    <row r="7" spans="2:21" s="12" customFormat="1" ht="22.5">
      <c r="B7" s="6" t="s">
        <v>33</v>
      </c>
      <c r="C7" s="6" t="s">
        <v>34</v>
      </c>
      <c r="D7" s="6" t="s">
        <v>33</v>
      </c>
      <c r="E7" s="6" t="s">
        <v>34</v>
      </c>
      <c r="F7" s="61"/>
      <c r="G7" s="6" t="s">
        <v>33</v>
      </c>
      <c r="H7" s="6" t="s">
        <v>34</v>
      </c>
      <c r="I7" s="6" t="s">
        <v>33</v>
      </c>
      <c r="J7" s="6" t="s">
        <v>34</v>
      </c>
      <c r="K7" s="61"/>
      <c r="L7" s="6" t="s">
        <v>33</v>
      </c>
      <c r="M7" s="6" t="s">
        <v>34</v>
      </c>
      <c r="N7" s="6" t="s">
        <v>33</v>
      </c>
      <c r="O7" s="6" t="s">
        <v>34</v>
      </c>
      <c r="P7" s="61"/>
      <c r="Q7" s="6" t="s">
        <v>33</v>
      </c>
      <c r="R7" s="6" t="s">
        <v>34</v>
      </c>
      <c r="S7" s="6" t="s">
        <v>33</v>
      </c>
      <c r="T7" s="6" t="s">
        <v>34</v>
      </c>
      <c r="U7" s="61"/>
    </row>
    <row r="8" spans="1:21" s="13" customFormat="1" ht="15" customHeight="1">
      <c r="A8" s="19" t="s">
        <v>1</v>
      </c>
      <c r="B8" s="20">
        <v>37</v>
      </c>
      <c r="C8" s="20">
        <v>24</v>
      </c>
      <c r="D8" s="20">
        <v>325</v>
      </c>
      <c r="E8" s="20">
        <v>73</v>
      </c>
      <c r="F8" s="20">
        <v>3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9</v>
      </c>
      <c r="M8" s="20">
        <v>1</v>
      </c>
      <c r="N8" s="20">
        <v>37</v>
      </c>
      <c r="O8" s="20">
        <v>8</v>
      </c>
      <c r="P8" s="20">
        <v>0</v>
      </c>
      <c r="Q8" s="20">
        <v>46</v>
      </c>
      <c r="R8" s="20">
        <v>25</v>
      </c>
      <c r="S8" s="20">
        <v>362</v>
      </c>
      <c r="T8" s="20">
        <v>81</v>
      </c>
      <c r="U8" s="20">
        <v>3</v>
      </c>
    </row>
    <row r="9" spans="1:21" s="13" customFormat="1" ht="15" customHeight="1">
      <c r="A9" s="19" t="s">
        <v>2</v>
      </c>
      <c r="B9" s="20">
        <v>5</v>
      </c>
      <c r="C9" s="20">
        <v>4</v>
      </c>
      <c r="D9" s="20">
        <v>23</v>
      </c>
      <c r="E9" s="20">
        <v>15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2</v>
      </c>
      <c r="M9" s="20">
        <v>1</v>
      </c>
      <c r="N9" s="20">
        <v>3</v>
      </c>
      <c r="O9" s="20">
        <v>0</v>
      </c>
      <c r="P9" s="20">
        <v>0</v>
      </c>
      <c r="Q9" s="20">
        <v>7</v>
      </c>
      <c r="R9" s="20">
        <v>5</v>
      </c>
      <c r="S9" s="20">
        <v>26</v>
      </c>
      <c r="T9" s="20">
        <v>15</v>
      </c>
      <c r="U9" s="20">
        <v>0</v>
      </c>
    </row>
    <row r="10" spans="1:21" s="13" customFormat="1" ht="15" customHeight="1">
      <c r="A10" s="19" t="s">
        <v>3</v>
      </c>
      <c r="B10" s="20">
        <v>4</v>
      </c>
      <c r="C10" s="20">
        <v>1</v>
      </c>
      <c r="D10" s="20">
        <v>27</v>
      </c>
      <c r="E10" s="20">
        <v>13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1</v>
      </c>
      <c r="N10" s="20">
        <v>3</v>
      </c>
      <c r="O10" s="20">
        <v>0</v>
      </c>
      <c r="P10" s="20">
        <v>0</v>
      </c>
      <c r="Q10" s="20">
        <v>4</v>
      </c>
      <c r="R10" s="20">
        <v>2</v>
      </c>
      <c r="S10" s="20">
        <v>30</v>
      </c>
      <c r="T10" s="20">
        <v>13</v>
      </c>
      <c r="U10" s="20">
        <v>0</v>
      </c>
    </row>
    <row r="11" spans="1:21" s="13" customFormat="1" ht="15" customHeight="1">
      <c r="A11" s="19" t="s">
        <v>76</v>
      </c>
      <c r="B11" s="20">
        <v>16</v>
      </c>
      <c r="C11" s="20">
        <v>0</v>
      </c>
      <c r="D11" s="20">
        <v>9</v>
      </c>
      <c r="E11" s="20">
        <v>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1</v>
      </c>
      <c r="O11" s="20">
        <v>0</v>
      </c>
      <c r="P11" s="20">
        <v>0</v>
      </c>
      <c r="Q11" s="20">
        <v>16</v>
      </c>
      <c r="R11" s="20">
        <v>0</v>
      </c>
      <c r="S11" s="20">
        <v>10</v>
      </c>
      <c r="T11" s="20">
        <v>2</v>
      </c>
      <c r="U11" s="20">
        <v>0</v>
      </c>
    </row>
    <row r="12" spans="1:21" s="13" customFormat="1" ht="15" customHeight="1">
      <c r="A12" s="19" t="s">
        <v>4</v>
      </c>
      <c r="B12" s="20">
        <v>3</v>
      </c>
      <c r="C12" s="20">
        <v>0</v>
      </c>
      <c r="D12" s="20">
        <v>62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4</v>
      </c>
      <c r="M12" s="20">
        <v>0</v>
      </c>
      <c r="N12" s="20">
        <v>19</v>
      </c>
      <c r="O12" s="20">
        <v>0</v>
      </c>
      <c r="P12" s="20">
        <v>0</v>
      </c>
      <c r="Q12" s="20">
        <v>7</v>
      </c>
      <c r="R12" s="20">
        <v>0</v>
      </c>
      <c r="S12" s="20">
        <v>81</v>
      </c>
      <c r="T12" s="20">
        <v>0</v>
      </c>
      <c r="U12" s="20">
        <v>0</v>
      </c>
    </row>
    <row r="13" spans="1:21" s="13" customFormat="1" ht="15" customHeight="1">
      <c r="A13" s="19" t="s">
        <v>5</v>
      </c>
      <c r="B13" s="20">
        <v>3</v>
      </c>
      <c r="C13" s="20">
        <v>11</v>
      </c>
      <c r="D13" s="20">
        <v>15</v>
      </c>
      <c r="E13" s="20">
        <v>9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1</v>
      </c>
      <c r="M13" s="20">
        <v>0</v>
      </c>
      <c r="N13" s="20">
        <v>0</v>
      </c>
      <c r="O13" s="20">
        <v>0</v>
      </c>
      <c r="P13" s="20">
        <v>0</v>
      </c>
      <c r="Q13" s="20">
        <v>4</v>
      </c>
      <c r="R13" s="20">
        <v>11</v>
      </c>
      <c r="S13" s="20">
        <v>15</v>
      </c>
      <c r="T13" s="20">
        <v>9</v>
      </c>
      <c r="U13" s="20">
        <v>0</v>
      </c>
    </row>
    <row r="14" spans="1:21" s="13" customFormat="1" ht="15" customHeight="1">
      <c r="A14" s="19" t="s">
        <v>6</v>
      </c>
      <c r="B14" s="20">
        <v>8</v>
      </c>
      <c r="C14" s="20">
        <v>2</v>
      </c>
      <c r="D14" s="20">
        <v>36</v>
      </c>
      <c r="E14" s="20">
        <v>6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3</v>
      </c>
      <c r="M14" s="20">
        <v>0</v>
      </c>
      <c r="N14" s="20">
        <v>4</v>
      </c>
      <c r="O14" s="20">
        <v>1</v>
      </c>
      <c r="P14" s="20">
        <v>0</v>
      </c>
      <c r="Q14" s="20">
        <v>11</v>
      </c>
      <c r="R14" s="20">
        <v>2</v>
      </c>
      <c r="S14" s="20">
        <v>40</v>
      </c>
      <c r="T14" s="20">
        <v>7</v>
      </c>
      <c r="U14" s="20">
        <v>0</v>
      </c>
    </row>
    <row r="15" spans="1:21" s="13" customFormat="1" ht="15" customHeight="1">
      <c r="A15" s="19" t="s">
        <v>7</v>
      </c>
      <c r="B15" s="20">
        <v>4</v>
      </c>
      <c r="C15" s="20">
        <v>1</v>
      </c>
      <c r="D15" s="20">
        <v>25</v>
      </c>
      <c r="E15" s="20">
        <v>6</v>
      </c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3</v>
      </c>
      <c r="O15" s="20">
        <v>4</v>
      </c>
      <c r="P15" s="20">
        <v>0</v>
      </c>
      <c r="Q15" s="20">
        <v>4</v>
      </c>
      <c r="R15" s="20">
        <v>1</v>
      </c>
      <c r="S15" s="20">
        <v>28</v>
      </c>
      <c r="T15" s="20">
        <v>10</v>
      </c>
      <c r="U15" s="20">
        <v>1</v>
      </c>
    </row>
    <row r="16" spans="1:21" s="13" customFormat="1" ht="15" customHeight="1">
      <c r="A16" s="19" t="s">
        <v>8</v>
      </c>
      <c r="B16" s="20">
        <v>43</v>
      </c>
      <c r="C16" s="20">
        <v>33</v>
      </c>
      <c r="D16" s="20">
        <v>218</v>
      </c>
      <c r="E16" s="20">
        <v>110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</v>
      </c>
      <c r="N16" s="20">
        <v>18</v>
      </c>
      <c r="O16" s="20">
        <v>9</v>
      </c>
      <c r="P16" s="20">
        <v>1</v>
      </c>
      <c r="Q16" s="20">
        <v>43</v>
      </c>
      <c r="R16" s="20">
        <v>35</v>
      </c>
      <c r="S16" s="20">
        <v>236</v>
      </c>
      <c r="T16" s="20">
        <v>119</v>
      </c>
      <c r="U16" s="20">
        <v>1</v>
      </c>
    </row>
    <row r="17" spans="1:21" s="13" customFormat="1" ht="15" customHeight="1">
      <c r="A17" s="19" t="s">
        <v>77</v>
      </c>
      <c r="B17" s="20">
        <v>12</v>
      </c>
      <c r="C17" s="20">
        <v>30</v>
      </c>
      <c r="D17" s="20">
        <v>220</v>
      </c>
      <c r="E17" s="20">
        <v>24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3</v>
      </c>
      <c r="L17" s="20">
        <v>1</v>
      </c>
      <c r="M17" s="20">
        <v>13</v>
      </c>
      <c r="N17" s="20">
        <v>29</v>
      </c>
      <c r="O17" s="20">
        <v>16</v>
      </c>
      <c r="P17" s="20">
        <v>0</v>
      </c>
      <c r="Q17" s="20">
        <v>13</v>
      </c>
      <c r="R17" s="20">
        <v>43</v>
      </c>
      <c r="S17" s="20">
        <v>249</v>
      </c>
      <c r="T17" s="20">
        <v>40</v>
      </c>
      <c r="U17" s="20">
        <v>3</v>
      </c>
    </row>
    <row r="18" spans="1:21" s="13" customFormat="1" ht="15" customHeight="1">
      <c r="A18" s="19" t="s">
        <v>9</v>
      </c>
      <c r="B18" s="20">
        <v>3</v>
      </c>
      <c r="C18" s="20">
        <v>0</v>
      </c>
      <c r="D18" s="20">
        <v>19</v>
      </c>
      <c r="E18" s="20">
        <v>2</v>
      </c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20">
        <v>0</v>
      </c>
      <c r="P18" s="20">
        <v>0</v>
      </c>
      <c r="Q18" s="20">
        <v>3</v>
      </c>
      <c r="R18" s="20">
        <v>0</v>
      </c>
      <c r="S18" s="20">
        <v>20</v>
      </c>
      <c r="T18" s="20">
        <v>2</v>
      </c>
      <c r="U18" s="20">
        <v>1</v>
      </c>
    </row>
    <row r="19" spans="1:21" s="13" customFormat="1" ht="15" customHeight="1">
      <c r="A19" s="19" t="s">
        <v>10</v>
      </c>
      <c r="B19" s="20">
        <v>16</v>
      </c>
      <c r="C19" s="20">
        <v>0</v>
      </c>
      <c r="D19" s="20">
        <v>82</v>
      </c>
      <c r="E19" s="20">
        <v>9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16</v>
      </c>
      <c r="R19" s="20">
        <v>0</v>
      </c>
      <c r="S19" s="20">
        <v>82</v>
      </c>
      <c r="T19" s="20">
        <v>9</v>
      </c>
      <c r="U19" s="20">
        <v>0</v>
      </c>
    </row>
    <row r="20" spans="1:21" s="13" customFormat="1" ht="15" customHeight="1">
      <c r="A20" s="19" t="s">
        <v>11</v>
      </c>
      <c r="B20" s="20">
        <v>48</v>
      </c>
      <c r="C20" s="20">
        <v>38</v>
      </c>
      <c r="D20" s="20">
        <v>276</v>
      </c>
      <c r="E20" s="20">
        <v>94</v>
      </c>
      <c r="F20" s="20">
        <v>7</v>
      </c>
      <c r="G20" s="20">
        <v>0</v>
      </c>
      <c r="H20" s="20">
        <v>0</v>
      </c>
      <c r="I20" s="20">
        <v>1</v>
      </c>
      <c r="J20" s="20">
        <v>0</v>
      </c>
      <c r="K20" s="20">
        <v>0</v>
      </c>
      <c r="L20" s="20">
        <v>4</v>
      </c>
      <c r="M20" s="20">
        <v>2</v>
      </c>
      <c r="N20" s="20">
        <v>26</v>
      </c>
      <c r="O20" s="20">
        <v>18</v>
      </c>
      <c r="P20" s="20">
        <v>0</v>
      </c>
      <c r="Q20" s="20">
        <v>52</v>
      </c>
      <c r="R20" s="20">
        <v>40</v>
      </c>
      <c r="S20" s="20">
        <v>303</v>
      </c>
      <c r="T20" s="20">
        <v>112</v>
      </c>
      <c r="U20" s="20">
        <v>7</v>
      </c>
    </row>
    <row r="21" spans="1:21" s="13" customFormat="1" ht="15" customHeight="1">
      <c r="A21" s="19" t="s">
        <v>12</v>
      </c>
      <c r="B21" s="20">
        <v>0</v>
      </c>
      <c r="C21" s="20">
        <v>0</v>
      </c>
      <c r="D21" s="20">
        <v>24</v>
      </c>
      <c r="E21" s="20">
        <v>8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1</v>
      </c>
      <c r="P21" s="20">
        <v>0</v>
      </c>
      <c r="Q21" s="20">
        <v>0</v>
      </c>
      <c r="R21" s="20">
        <v>0</v>
      </c>
      <c r="S21" s="20">
        <v>24</v>
      </c>
      <c r="T21" s="20">
        <v>9</v>
      </c>
      <c r="U21" s="20">
        <v>0</v>
      </c>
    </row>
    <row r="22" spans="1:21" s="13" customFormat="1" ht="15" customHeight="1">
      <c r="A22" s="19" t="s">
        <v>13</v>
      </c>
      <c r="B22" s="20">
        <v>1</v>
      </c>
      <c r="C22" s="20">
        <v>0</v>
      </c>
      <c r="D22" s="20">
        <v>5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1</v>
      </c>
      <c r="R22" s="20">
        <v>0</v>
      </c>
      <c r="S22" s="20">
        <v>5</v>
      </c>
      <c r="T22" s="20">
        <v>0</v>
      </c>
      <c r="U22" s="20">
        <v>0</v>
      </c>
    </row>
    <row r="23" spans="1:21" s="13" customFormat="1" ht="15" customHeight="1">
      <c r="A23" s="19" t="s">
        <v>14</v>
      </c>
      <c r="B23" s="20">
        <v>12</v>
      </c>
      <c r="C23" s="20">
        <v>4</v>
      </c>
      <c r="D23" s="20">
        <v>37</v>
      </c>
      <c r="E23" s="20">
        <v>15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</v>
      </c>
      <c r="M23" s="20">
        <v>1</v>
      </c>
      <c r="N23" s="20">
        <v>4</v>
      </c>
      <c r="O23" s="20">
        <v>1</v>
      </c>
      <c r="P23" s="20">
        <v>0</v>
      </c>
      <c r="Q23" s="20">
        <v>13</v>
      </c>
      <c r="R23" s="20">
        <v>5</v>
      </c>
      <c r="S23" s="20">
        <v>41</v>
      </c>
      <c r="T23" s="20">
        <v>16</v>
      </c>
      <c r="U23" s="20">
        <v>0</v>
      </c>
    </row>
    <row r="24" spans="1:21" s="13" customFormat="1" ht="15" customHeight="1" thickBot="1">
      <c r="A24" s="22" t="s">
        <v>15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</row>
    <row r="25" spans="1:21" s="13" customFormat="1" ht="15" customHeight="1" thickBot="1">
      <c r="A25" s="39" t="s">
        <v>16</v>
      </c>
      <c r="B25" s="40">
        <v>215</v>
      </c>
      <c r="C25" s="40">
        <v>148</v>
      </c>
      <c r="D25" s="40">
        <v>1403</v>
      </c>
      <c r="E25" s="40">
        <v>386</v>
      </c>
      <c r="F25" s="40">
        <v>12</v>
      </c>
      <c r="G25" s="40">
        <v>0</v>
      </c>
      <c r="H25" s="40">
        <v>0</v>
      </c>
      <c r="I25" s="40">
        <v>1</v>
      </c>
      <c r="J25" s="40">
        <v>0</v>
      </c>
      <c r="K25" s="40">
        <v>3</v>
      </c>
      <c r="L25" s="40">
        <v>25</v>
      </c>
      <c r="M25" s="40">
        <v>21</v>
      </c>
      <c r="N25" s="40">
        <v>148</v>
      </c>
      <c r="O25" s="40">
        <v>58</v>
      </c>
      <c r="P25" s="40">
        <v>1</v>
      </c>
      <c r="Q25" s="40">
        <v>240</v>
      </c>
      <c r="R25" s="40">
        <v>169</v>
      </c>
      <c r="S25" s="40">
        <v>1552</v>
      </c>
      <c r="T25" s="40">
        <v>444</v>
      </c>
      <c r="U25" s="40">
        <v>16</v>
      </c>
    </row>
  </sheetData>
  <sheetProtection/>
  <mergeCells count="18">
    <mergeCell ref="G1:P1"/>
    <mergeCell ref="F6:F7"/>
    <mergeCell ref="B5:F5"/>
    <mergeCell ref="Q5:U5"/>
    <mergeCell ref="L6:M6"/>
    <mergeCell ref="N6:O6"/>
    <mergeCell ref="I6:J6"/>
    <mergeCell ref="K6:K7"/>
    <mergeCell ref="G5:K5"/>
    <mergeCell ref="P6:P7"/>
    <mergeCell ref="H3:I3"/>
    <mergeCell ref="L5:P5"/>
    <mergeCell ref="Q6:R6"/>
    <mergeCell ref="B6:C6"/>
    <mergeCell ref="U6:U7"/>
    <mergeCell ref="G6:H6"/>
    <mergeCell ref="S6:T6"/>
    <mergeCell ref="D6:E6"/>
  </mergeCells>
  <hyperlinks>
    <hyperlink ref="H3:I3" location="Inicio!A1" display="Volver a Inicio"/>
  </hyperlinks>
  <printOptions horizontalCentered="1"/>
  <pageMargins left="0.2362204724409449" right="0.2362204724409449" top="1.65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2" manualBreakCount="2">
    <brk id="6" max="65535" man="1"/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I25"/>
  <sheetViews>
    <sheetView zoomScalePageLayoutView="0" workbookViewId="0" topLeftCell="A4">
      <selection activeCell="H4" sqref="H4:I4"/>
    </sheetView>
  </sheetViews>
  <sheetFormatPr defaultColWidth="11.421875" defaultRowHeight="12.75"/>
  <cols>
    <col min="1" max="1" width="28.28125" style="2" bestFit="1" customWidth="1"/>
    <col min="2" max="5" width="18.00390625" style="2" customWidth="1"/>
    <col min="6" max="7" width="18.28125" style="2" bestFit="1" customWidth="1"/>
    <col min="8" max="16384" width="11.421875" style="2" customWidth="1"/>
  </cols>
  <sheetData>
    <row r="1" spans="2:7" s="15" customFormat="1" ht="14.25">
      <c r="B1" s="43" t="s">
        <v>51</v>
      </c>
      <c r="C1" s="43"/>
      <c r="D1" s="43"/>
      <c r="E1" s="43"/>
      <c r="F1" s="43"/>
      <c r="G1" s="43"/>
    </row>
    <row r="2" spans="2:7" s="15" customFormat="1" ht="14.25">
      <c r="B2" s="43" t="s">
        <v>52</v>
      </c>
      <c r="C2" s="43"/>
      <c r="D2" s="43"/>
      <c r="E2" s="43"/>
      <c r="F2" s="43"/>
      <c r="G2" s="43"/>
    </row>
    <row r="3" spans="1:2" s="15" customFormat="1" ht="14.25">
      <c r="A3" s="14"/>
      <c r="B3" s="14"/>
    </row>
    <row r="4" spans="1:9" s="15" customFormat="1" ht="28.5">
      <c r="A4" s="16" t="s">
        <v>85</v>
      </c>
      <c r="H4" s="47" t="s">
        <v>83</v>
      </c>
      <c r="I4" s="48"/>
    </row>
    <row r="5" ht="12.75">
      <c r="A5" s="1"/>
    </row>
    <row r="6" spans="2:7" s="12" customFormat="1" ht="48.75" customHeight="1">
      <c r="B6" s="44" t="s">
        <v>49</v>
      </c>
      <c r="C6" s="46"/>
      <c r="D6" s="44" t="s">
        <v>50</v>
      </c>
      <c r="E6" s="46"/>
      <c r="F6" s="44" t="s">
        <v>69</v>
      </c>
      <c r="G6" s="46"/>
    </row>
    <row r="7" spans="2:7" s="12" customFormat="1" ht="33.75">
      <c r="B7" s="35" t="s">
        <v>47</v>
      </c>
      <c r="C7" s="35" t="s">
        <v>48</v>
      </c>
      <c r="D7" s="35" t="s">
        <v>47</v>
      </c>
      <c r="E7" s="35" t="s">
        <v>48</v>
      </c>
      <c r="F7" s="35" t="s">
        <v>47</v>
      </c>
      <c r="G7" s="35" t="s">
        <v>48</v>
      </c>
    </row>
    <row r="8" spans="1:7" s="13" customFormat="1" ht="15.75" customHeight="1">
      <c r="A8" s="19" t="s">
        <v>1</v>
      </c>
      <c r="B8" s="32">
        <f>+IF(('Terminacion recursos'!B8+'Terminacion recursos'!D8)&gt;0,('Terminacion recursos'!B8)/('Terminacion recursos'!B8+'Terminacion recursos'!D8),"-")</f>
        <v>0.10220994475138122</v>
      </c>
      <c r="C8" s="32">
        <f>+IF(('Terminacion recursos'!C8+'Terminacion recursos'!E8)&gt;0,('Terminacion recursos'!C8)/('Terminacion recursos'!C8+'Terminacion recursos'!E8),"-")</f>
        <v>0.24742268041237114</v>
      </c>
      <c r="D8" s="32" t="str">
        <f>+IF(('Terminacion recursos'!G8+'Terminacion recursos'!I8)&gt;0,('Terminacion recursos'!G8)/('Terminacion recursos'!G8+'Terminacion recursos'!I8),"-")</f>
        <v>-</v>
      </c>
      <c r="E8" s="32" t="str">
        <f>+IF(('Terminacion recursos'!H8+'Terminacion recursos'!J8)&gt;0,('Terminacion recursos'!H8)/('Terminacion recursos'!H8+'Terminacion recursos'!J8),"-")</f>
        <v>-</v>
      </c>
      <c r="F8" s="32">
        <f>+IF(('Terminacion recursos'!L8+'Terminacion recursos'!N8)&gt;0,('Terminacion recursos'!L8)/('Terminacion recursos'!L8+'Terminacion recursos'!N8),"-")</f>
        <v>0.1956521739130435</v>
      </c>
      <c r="G8" s="32">
        <f>+IF(('Terminacion recursos'!M8+'Terminacion recursos'!O8)&gt;0,('Terminacion recursos'!M8)/('Terminacion recursos'!M8+'Terminacion recursos'!O8),"-")</f>
        <v>0.1111111111111111</v>
      </c>
    </row>
    <row r="9" spans="1:7" s="13" customFormat="1" ht="15.75" customHeight="1">
      <c r="A9" s="19" t="s">
        <v>2</v>
      </c>
      <c r="B9" s="32">
        <f>+IF(('Terminacion recursos'!B9+'Terminacion recursos'!D9)&gt;0,('Terminacion recursos'!B9)/('Terminacion recursos'!B9+'Terminacion recursos'!D9),"-")</f>
        <v>0.17857142857142858</v>
      </c>
      <c r="C9" s="32">
        <f>+IF(('Terminacion recursos'!C9+'Terminacion recursos'!E9)&gt;0,('Terminacion recursos'!C9)/('Terminacion recursos'!C9+'Terminacion recursos'!E9),"-")</f>
        <v>0.21052631578947367</v>
      </c>
      <c r="D9" s="32" t="str">
        <f>+IF(('Terminacion recursos'!G9+'Terminacion recursos'!I9)&gt;0,('Terminacion recursos'!G9)/('Terminacion recursos'!G9+'Terminacion recursos'!I9),"-")</f>
        <v>-</v>
      </c>
      <c r="E9" s="32" t="str">
        <f>+IF(('Terminacion recursos'!H9+'Terminacion recursos'!J9)&gt;0,('Terminacion recursos'!H9)/('Terminacion recursos'!H9+'Terminacion recursos'!J9),"-")</f>
        <v>-</v>
      </c>
      <c r="F9" s="32">
        <f>+IF(('Terminacion recursos'!L9+'Terminacion recursos'!N9)&gt;0,('Terminacion recursos'!L9)/('Terminacion recursos'!L9+'Terminacion recursos'!N9),"-")</f>
        <v>0.4</v>
      </c>
      <c r="G9" s="32">
        <f>+IF(('Terminacion recursos'!M9+'Terminacion recursos'!O9)&gt;0,('Terminacion recursos'!M9)/('Terminacion recursos'!M9+'Terminacion recursos'!O9),"-")</f>
        <v>1</v>
      </c>
    </row>
    <row r="10" spans="1:7" s="13" customFormat="1" ht="15.75" customHeight="1">
      <c r="A10" s="19" t="s">
        <v>3</v>
      </c>
      <c r="B10" s="32">
        <f>+IF(('Terminacion recursos'!B10+'Terminacion recursos'!D10)&gt;0,('Terminacion recursos'!B10)/('Terminacion recursos'!B10+'Terminacion recursos'!D10),"-")</f>
        <v>0.12903225806451613</v>
      </c>
      <c r="C10" s="32">
        <f>+IF(('Terminacion recursos'!C10+'Terminacion recursos'!E10)&gt;0,('Terminacion recursos'!C10)/('Terminacion recursos'!C10+'Terminacion recursos'!E10),"-")</f>
        <v>0.07142857142857142</v>
      </c>
      <c r="D10" s="32" t="str">
        <f>+IF(('Terminacion recursos'!G10+'Terminacion recursos'!I10)&gt;0,('Terminacion recursos'!G10)/('Terminacion recursos'!G10+'Terminacion recursos'!I10),"-")</f>
        <v>-</v>
      </c>
      <c r="E10" s="32" t="str">
        <f>+IF(('Terminacion recursos'!H10+'Terminacion recursos'!J10)&gt;0,('Terminacion recursos'!H10)/('Terminacion recursos'!H10+'Terminacion recursos'!J10),"-")</f>
        <v>-</v>
      </c>
      <c r="F10" s="32">
        <f>+IF(('Terminacion recursos'!L10+'Terminacion recursos'!N10)&gt;0,('Terminacion recursos'!L10)/('Terminacion recursos'!L10+'Terminacion recursos'!N10),"-")</f>
        <v>0</v>
      </c>
      <c r="G10" s="32">
        <f>+IF(('Terminacion recursos'!M10+'Terminacion recursos'!O10)&gt;0,('Terminacion recursos'!M10)/('Terminacion recursos'!M10+'Terminacion recursos'!O10),"-")</f>
        <v>1</v>
      </c>
    </row>
    <row r="11" spans="1:7" s="13" customFormat="1" ht="15.75" customHeight="1">
      <c r="A11" s="19" t="s">
        <v>76</v>
      </c>
      <c r="B11" s="32">
        <f>+IF(('Terminacion recursos'!B11+'Terminacion recursos'!D11)&gt;0,('Terminacion recursos'!B11)/('Terminacion recursos'!B11+'Terminacion recursos'!D11),"-")</f>
        <v>0.64</v>
      </c>
      <c r="C11" s="32">
        <f>+IF(('Terminacion recursos'!C11+'Terminacion recursos'!E11)&gt;0,('Terminacion recursos'!C11)/('Terminacion recursos'!C11+'Terminacion recursos'!E11),"-")</f>
        <v>0</v>
      </c>
      <c r="D11" s="32" t="str">
        <f>+IF(('Terminacion recursos'!G11+'Terminacion recursos'!I11)&gt;0,('Terminacion recursos'!G11)/('Terminacion recursos'!G11+'Terminacion recursos'!I11),"-")</f>
        <v>-</v>
      </c>
      <c r="E11" s="32" t="str">
        <f>+IF(('Terminacion recursos'!H11+'Terminacion recursos'!J11)&gt;0,('Terminacion recursos'!H11)/('Terminacion recursos'!H11+'Terminacion recursos'!J11),"-")</f>
        <v>-</v>
      </c>
      <c r="F11" s="32">
        <f>+IF(('Terminacion recursos'!L11+'Terminacion recursos'!N11)&gt;0,('Terminacion recursos'!L11)/('Terminacion recursos'!L11+'Terminacion recursos'!N11),"-")</f>
        <v>0</v>
      </c>
      <c r="G11" s="32" t="str">
        <f>+IF(('Terminacion recursos'!M11+'Terminacion recursos'!O11)&gt;0,('Terminacion recursos'!M11)/('Terminacion recursos'!M11+'Terminacion recursos'!O11),"-")</f>
        <v>-</v>
      </c>
    </row>
    <row r="12" spans="1:7" s="13" customFormat="1" ht="15.75" customHeight="1">
      <c r="A12" s="19" t="s">
        <v>4</v>
      </c>
      <c r="B12" s="32">
        <f>+IF(('Terminacion recursos'!B12+'Terminacion recursos'!D12)&gt;0,('Terminacion recursos'!B12)/('Terminacion recursos'!B12+'Terminacion recursos'!D12),"-")</f>
        <v>0.046153846153846156</v>
      </c>
      <c r="C12" s="32" t="str">
        <f>+IF(('Terminacion recursos'!C12+'Terminacion recursos'!E12)&gt;0,('Terminacion recursos'!C12)/('Terminacion recursos'!C12+'Terminacion recursos'!E12),"-")</f>
        <v>-</v>
      </c>
      <c r="D12" s="32" t="str">
        <f>+IF(('Terminacion recursos'!G12+'Terminacion recursos'!I12)&gt;0,('Terminacion recursos'!G12)/('Terminacion recursos'!G12+'Terminacion recursos'!I12),"-")</f>
        <v>-</v>
      </c>
      <c r="E12" s="32" t="str">
        <f>+IF(('Terminacion recursos'!H12+'Terminacion recursos'!J12)&gt;0,('Terminacion recursos'!H12)/('Terminacion recursos'!H12+'Terminacion recursos'!J12),"-")</f>
        <v>-</v>
      </c>
      <c r="F12" s="32">
        <f>+IF(('Terminacion recursos'!L12+'Terminacion recursos'!N12)&gt;0,('Terminacion recursos'!L12)/('Terminacion recursos'!L12+'Terminacion recursos'!N12),"-")</f>
        <v>0.17391304347826086</v>
      </c>
      <c r="G12" s="32" t="str">
        <f>+IF(('Terminacion recursos'!M12+'Terminacion recursos'!O12)&gt;0,('Terminacion recursos'!M12)/('Terminacion recursos'!M12+'Terminacion recursos'!O12),"-")</f>
        <v>-</v>
      </c>
    </row>
    <row r="13" spans="1:7" s="13" customFormat="1" ht="15.75" customHeight="1">
      <c r="A13" s="19" t="s">
        <v>5</v>
      </c>
      <c r="B13" s="32">
        <f>+IF(('Terminacion recursos'!B13+'Terminacion recursos'!D13)&gt;0,('Terminacion recursos'!B13)/('Terminacion recursos'!B13+'Terminacion recursos'!D13),"-")</f>
        <v>0.16666666666666666</v>
      </c>
      <c r="C13" s="32">
        <f>+IF(('Terminacion recursos'!C13+'Terminacion recursos'!E13)&gt;0,('Terminacion recursos'!C13)/('Terminacion recursos'!C13+'Terminacion recursos'!E13),"-")</f>
        <v>0.55</v>
      </c>
      <c r="D13" s="32" t="str">
        <f>+IF(('Terminacion recursos'!G13+'Terminacion recursos'!I13)&gt;0,('Terminacion recursos'!G13)/('Terminacion recursos'!G13+'Terminacion recursos'!I13),"-")</f>
        <v>-</v>
      </c>
      <c r="E13" s="32" t="str">
        <f>+IF(('Terminacion recursos'!H13+'Terminacion recursos'!J13)&gt;0,('Terminacion recursos'!H13)/('Terminacion recursos'!H13+'Terminacion recursos'!J13),"-")</f>
        <v>-</v>
      </c>
      <c r="F13" s="32">
        <f>+IF(('Terminacion recursos'!L13+'Terminacion recursos'!N13)&gt;0,('Terminacion recursos'!L13)/('Terminacion recursos'!L13+'Terminacion recursos'!N13),"-")</f>
        <v>1</v>
      </c>
      <c r="G13" s="32" t="str">
        <f>+IF(('Terminacion recursos'!M13+'Terminacion recursos'!O13)&gt;0,('Terminacion recursos'!M13)/('Terminacion recursos'!M13+'Terminacion recursos'!O13),"-")</f>
        <v>-</v>
      </c>
    </row>
    <row r="14" spans="1:7" s="13" customFormat="1" ht="15.75" customHeight="1">
      <c r="A14" s="19" t="s">
        <v>6</v>
      </c>
      <c r="B14" s="32">
        <f>+IF(('Terminacion recursos'!B14+'Terminacion recursos'!D14)&gt;0,('Terminacion recursos'!B14)/('Terminacion recursos'!B14+'Terminacion recursos'!D14),"-")</f>
        <v>0.18181818181818182</v>
      </c>
      <c r="C14" s="32">
        <f>+IF(('Terminacion recursos'!C14+'Terminacion recursos'!E14)&gt;0,('Terminacion recursos'!C14)/('Terminacion recursos'!C14+'Terminacion recursos'!E14),"-")</f>
        <v>0.25</v>
      </c>
      <c r="D14" s="32" t="str">
        <f>+IF(('Terminacion recursos'!G14+'Terminacion recursos'!I14)&gt;0,('Terminacion recursos'!G14)/('Terminacion recursos'!G14+'Terminacion recursos'!I14),"-")</f>
        <v>-</v>
      </c>
      <c r="E14" s="32" t="str">
        <f>+IF(('Terminacion recursos'!H14+'Terminacion recursos'!J14)&gt;0,('Terminacion recursos'!H14)/('Terminacion recursos'!H14+'Terminacion recursos'!J14),"-")</f>
        <v>-</v>
      </c>
      <c r="F14" s="32">
        <f>+IF(('Terminacion recursos'!L14+'Terminacion recursos'!N14)&gt;0,('Terminacion recursos'!L14)/('Terminacion recursos'!L14+'Terminacion recursos'!N14),"-")</f>
        <v>0.42857142857142855</v>
      </c>
      <c r="G14" s="32">
        <f>+IF(('Terminacion recursos'!M14+'Terminacion recursos'!O14)&gt;0,('Terminacion recursos'!M14)/('Terminacion recursos'!M14+'Terminacion recursos'!O14),"-")</f>
        <v>0</v>
      </c>
    </row>
    <row r="15" spans="1:7" s="13" customFormat="1" ht="15.75" customHeight="1">
      <c r="A15" s="19" t="s">
        <v>7</v>
      </c>
      <c r="B15" s="32">
        <f>+IF(('Terminacion recursos'!B15+'Terminacion recursos'!D15)&gt;0,('Terminacion recursos'!B15)/('Terminacion recursos'!B15+'Terminacion recursos'!D15),"-")</f>
        <v>0.13793103448275862</v>
      </c>
      <c r="C15" s="32">
        <f>+IF(('Terminacion recursos'!C15+'Terminacion recursos'!E15)&gt;0,('Terminacion recursos'!C15)/('Terminacion recursos'!C15+'Terminacion recursos'!E15),"-")</f>
        <v>0.14285714285714285</v>
      </c>
      <c r="D15" s="32" t="str">
        <f>+IF(('Terminacion recursos'!G15+'Terminacion recursos'!I15)&gt;0,('Terminacion recursos'!G15)/('Terminacion recursos'!G15+'Terminacion recursos'!I15),"-")</f>
        <v>-</v>
      </c>
      <c r="E15" s="32" t="str">
        <f>+IF(('Terminacion recursos'!H15+'Terminacion recursos'!J15)&gt;0,('Terminacion recursos'!H15)/('Terminacion recursos'!H15+'Terminacion recursos'!J15),"-")</f>
        <v>-</v>
      </c>
      <c r="F15" s="32">
        <f>+IF(('Terminacion recursos'!L15+'Terminacion recursos'!N15)&gt;0,('Terminacion recursos'!L15)/('Terminacion recursos'!L15+'Terminacion recursos'!N15),"-")</f>
        <v>0</v>
      </c>
      <c r="G15" s="32">
        <f>+IF(('Terminacion recursos'!M15+'Terminacion recursos'!O15)&gt;0,('Terminacion recursos'!M15)/('Terminacion recursos'!M15+'Terminacion recursos'!O15),"-")</f>
        <v>0</v>
      </c>
    </row>
    <row r="16" spans="1:7" s="13" customFormat="1" ht="15.75" customHeight="1">
      <c r="A16" s="19" t="s">
        <v>8</v>
      </c>
      <c r="B16" s="32">
        <f>+IF(('Terminacion recursos'!B16+'Terminacion recursos'!D16)&gt;0,('Terminacion recursos'!B16)/('Terminacion recursos'!B16+'Terminacion recursos'!D16),"-")</f>
        <v>0.16475095785440613</v>
      </c>
      <c r="C16" s="32">
        <f>+IF(('Terminacion recursos'!C16+'Terminacion recursos'!E16)&gt;0,('Terminacion recursos'!C16)/('Terminacion recursos'!C16+'Terminacion recursos'!E16),"-")</f>
        <v>0.23076923076923078</v>
      </c>
      <c r="D16" s="32" t="str">
        <f>+IF(('Terminacion recursos'!G16+'Terminacion recursos'!I16)&gt;0,('Terminacion recursos'!G16)/('Terminacion recursos'!G16+'Terminacion recursos'!I16),"-")</f>
        <v>-</v>
      </c>
      <c r="E16" s="32" t="str">
        <f>+IF(('Terminacion recursos'!H16+'Terminacion recursos'!J16)&gt;0,('Terminacion recursos'!H16)/('Terminacion recursos'!H16+'Terminacion recursos'!J16),"-")</f>
        <v>-</v>
      </c>
      <c r="F16" s="32">
        <f>+IF(('Terminacion recursos'!L16+'Terminacion recursos'!N16)&gt;0,('Terminacion recursos'!L16)/('Terminacion recursos'!L16+'Terminacion recursos'!N16),"-")</f>
        <v>0</v>
      </c>
      <c r="G16" s="32">
        <f>+IF(('Terminacion recursos'!M16+'Terminacion recursos'!O16)&gt;0,('Terminacion recursos'!M16)/('Terminacion recursos'!M16+'Terminacion recursos'!O16),"-")</f>
        <v>0.18181818181818182</v>
      </c>
    </row>
    <row r="17" spans="1:7" s="13" customFormat="1" ht="15.75" customHeight="1">
      <c r="A17" s="19" t="s">
        <v>77</v>
      </c>
      <c r="B17" s="32">
        <f>+IF(('Terminacion recursos'!B17+'Terminacion recursos'!D17)&gt;0,('Terminacion recursos'!B17)/('Terminacion recursos'!B17+'Terminacion recursos'!D17),"-")</f>
        <v>0.05172413793103448</v>
      </c>
      <c r="C17" s="32">
        <f>+IF(('Terminacion recursos'!C17+'Terminacion recursos'!E17)&gt;0,('Terminacion recursos'!C17)/('Terminacion recursos'!C17+'Terminacion recursos'!E17),"-")</f>
        <v>0.5555555555555556</v>
      </c>
      <c r="D17" s="32" t="str">
        <f>+IF(('Terminacion recursos'!G17+'Terminacion recursos'!I17)&gt;0,('Terminacion recursos'!G17)/('Terminacion recursos'!G17+'Terminacion recursos'!I17),"-")</f>
        <v>-</v>
      </c>
      <c r="E17" s="32" t="str">
        <f>+IF(('Terminacion recursos'!H17+'Terminacion recursos'!J17)&gt;0,('Terminacion recursos'!H17)/('Terminacion recursos'!H17+'Terminacion recursos'!J17),"-")</f>
        <v>-</v>
      </c>
      <c r="F17" s="32">
        <f>+IF(('Terminacion recursos'!L17+'Terminacion recursos'!N17)&gt;0,('Terminacion recursos'!L17)/('Terminacion recursos'!L17+'Terminacion recursos'!N17),"-")</f>
        <v>0.03333333333333333</v>
      </c>
      <c r="G17" s="32">
        <f>+IF(('Terminacion recursos'!M17+'Terminacion recursos'!O17)&gt;0,('Terminacion recursos'!M17)/('Terminacion recursos'!M17+'Terminacion recursos'!O17),"-")</f>
        <v>0.4482758620689655</v>
      </c>
    </row>
    <row r="18" spans="1:7" s="13" customFormat="1" ht="15.75" customHeight="1">
      <c r="A18" s="19" t="s">
        <v>9</v>
      </c>
      <c r="B18" s="32">
        <f>+IF(('Terminacion recursos'!B18+'Terminacion recursos'!D18)&gt;0,('Terminacion recursos'!B18)/('Terminacion recursos'!B18+'Terminacion recursos'!D18),"-")</f>
        <v>0.13636363636363635</v>
      </c>
      <c r="C18" s="32">
        <f>+IF(('Terminacion recursos'!C18+'Terminacion recursos'!E18)&gt;0,('Terminacion recursos'!C18)/('Terminacion recursos'!C18+'Terminacion recursos'!E18),"-")</f>
        <v>0</v>
      </c>
      <c r="D18" s="32" t="str">
        <f>+IF(('Terminacion recursos'!G18+'Terminacion recursos'!I18)&gt;0,('Terminacion recursos'!G18)/('Terminacion recursos'!G18+'Terminacion recursos'!I18),"-")</f>
        <v>-</v>
      </c>
      <c r="E18" s="32" t="str">
        <f>+IF(('Terminacion recursos'!H18+'Terminacion recursos'!J18)&gt;0,('Terminacion recursos'!H18)/('Terminacion recursos'!H18+'Terminacion recursos'!J18),"-")</f>
        <v>-</v>
      </c>
      <c r="F18" s="32">
        <f>+IF(('Terminacion recursos'!L18+'Terminacion recursos'!N18)&gt;0,('Terminacion recursos'!L18)/('Terminacion recursos'!L18+'Terminacion recursos'!N18),"-")</f>
        <v>0</v>
      </c>
      <c r="G18" s="32" t="str">
        <f>+IF(('Terminacion recursos'!M18+'Terminacion recursos'!O18)&gt;0,('Terminacion recursos'!M18)/('Terminacion recursos'!M18+'Terminacion recursos'!O18),"-")</f>
        <v>-</v>
      </c>
    </row>
    <row r="19" spans="1:7" s="13" customFormat="1" ht="15.75" customHeight="1">
      <c r="A19" s="19" t="s">
        <v>10</v>
      </c>
      <c r="B19" s="32">
        <f>+IF(('Terminacion recursos'!B19+'Terminacion recursos'!D19)&gt;0,('Terminacion recursos'!B19)/('Terminacion recursos'!B19+'Terminacion recursos'!D19),"-")</f>
        <v>0.16326530612244897</v>
      </c>
      <c r="C19" s="32">
        <f>+IF(('Terminacion recursos'!C19+'Terminacion recursos'!E19)&gt;0,('Terminacion recursos'!C19)/('Terminacion recursos'!C19+'Terminacion recursos'!E19),"-")</f>
        <v>0</v>
      </c>
      <c r="D19" s="32" t="str">
        <f>+IF(('Terminacion recursos'!G19+'Terminacion recursos'!I19)&gt;0,('Terminacion recursos'!G19)/('Terminacion recursos'!G19+'Terminacion recursos'!I19),"-")</f>
        <v>-</v>
      </c>
      <c r="E19" s="32" t="str">
        <f>+IF(('Terminacion recursos'!H19+'Terminacion recursos'!J19)&gt;0,('Terminacion recursos'!H19)/('Terminacion recursos'!H19+'Terminacion recursos'!J19),"-")</f>
        <v>-</v>
      </c>
      <c r="F19" s="32" t="str">
        <f>+IF(('Terminacion recursos'!L19+'Terminacion recursos'!N19)&gt;0,('Terminacion recursos'!L19)/('Terminacion recursos'!L19+'Terminacion recursos'!N19),"-")</f>
        <v>-</v>
      </c>
      <c r="G19" s="32" t="str">
        <f>+IF(('Terminacion recursos'!M19+'Terminacion recursos'!O19)&gt;0,('Terminacion recursos'!M19)/('Terminacion recursos'!M19+'Terminacion recursos'!O19),"-")</f>
        <v>-</v>
      </c>
    </row>
    <row r="20" spans="1:7" s="13" customFormat="1" ht="15.75" customHeight="1">
      <c r="A20" s="19" t="s">
        <v>11</v>
      </c>
      <c r="B20" s="32">
        <f>+IF(('Terminacion recursos'!B20+'Terminacion recursos'!D20)&gt;0,('Terminacion recursos'!B20)/('Terminacion recursos'!B20+'Terminacion recursos'!D20),"-")</f>
        <v>0.14814814814814814</v>
      </c>
      <c r="C20" s="32">
        <f>+IF(('Terminacion recursos'!C20+'Terminacion recursos'!E20)&gt;0,('Terminacion recursos'!C20)/('Terminacion recursos'!C20+'Terminacion recursos'!E20),"-")</f>
        <v>0.2878787878787879</v>
      </c>
      <c r="D20" s="32">
        <f>+IF(('Terminacion recursos'!G20+'Terminacion recursos'!I20)&gt;0,('Terminacion recursos'!G20)/('Terminacion recursos'!G20+'Terminacion recursos'!I20),"-")</f>
        <v>0</v>
      </c>
      <c r="E20" s="32" t="str">
        <f>+IF(('Terminacion recursos'!H20+'Terminacion recursos'!J20)&gt;0,('Terminacion recursos'!H20)/('Terminacion recursos'!H20+'Terminacion recursos'!J20),"-")</f>
        <v>-</v>
      </c>
      <c r="F20" s="32">
        <f>+IF(('Terminacion recursos'!L20+'Terminacion recursos'!N20)&gt;0,('Terminacion recursos'!L20)/('Terminacion recursos'!L20+'Terminacion recursos'!N20),"-")</f>
        <v>0.13333333333333333</v>
      </c>
      <c r="G20" s="32">
        <f>+IF(('Terminacion recursos'!M20+'Terminacion recursos'!O20)&gt;0,('Terminacion recursos'!M20)/('Terminacion recursos'!M20+'Terminacion recursos'!O20),"-")</f>
        <v>0.1</v>
      </c>
    </row>
    <row r="21" spans="1:7" s="13" customFormat="1" ht="15.75" customHeight="1">
      <c r="A21" s="19" t="s">
        <v>12</v>
      </c>
      <c r="B21" s="32">
        <f>+IF(('Terminacion recursos'!B21+'Terminacion recursos'!D21)&gt;0,('Terminacion recursos'!B21)/('Terminacion recursos'!B21+'Terminacion recursos'!D21),"-")</f>
        <v>0</v>
      </c>
      <c r="C21" s="32">
        <f>+IF(('Terminacion recursos'!C21+'Terminacion recursos'!E21)&gt;0,('Terminacion recursos'!C21)/('Terminacion recursos'!C21+'Terminacion recursos'!E21),"-")</f>
        <v>0</v>
      </c>
      <c r="D21" s="32" t="str">
        <f>+IF(('Terminacion recursos'!G21+'Terminacion recursos'!I21)&gt;0,('Terminacion recursos'!G21)/('Terminacion recursos'!G21+'Terminacion recursos'!I21),"-")</f>
        <v>-</v>
      </c>
      <c r="E21" s="32" t="str">
        <f>+IF(('Terminacion recursos'!H21+'Terminacion recursos'!J21)&gt;0,('Terminacion recursos'!H21)/('Terminacion recursos'!H21+'Terminacion recursos'!J21),"-")</f>
        <v>-</v>
      </c>
      <c r="F21" s="32" t="str">
        <f>+IF(('Terminacion recursos'!L21+'Terminacion recursos'!N21)&gt;0,('Terminacion recursos'!L21)/('Terminacion recursos'!L21+'Terminacion recursos'!N21),"-")</f>
        <v>-</v>
      </c>
      <c r="G21" s="32">
        <f>+IF(('Terminacion recursos'!M21+'Terminacion recursos'!O21)&gt;0,('Terminacion recursos'!M21)/('Terminacion recursos'!M21+'Terminacion recursos'!O21),"-")</f>
        <v>0</v>
      </c>
    </row>
    <row r="22" spans="1:7" s="13" customFormat="1" ht="15.75" customHeight="1">
      <c r="A22" s="19" t="s">
        <v>13</v>
      </c>
      <c r="B22" s="32">
        <f>+IF(('Terminacion recursos'!B22+'Terminacion recursos'!D22)&gt;0,('Terminacion recursos'!B22)/('Terminacion recursos'!B22+'Terminacion recursos'!D22),"-")</f>
        <v>0.16666666666666666</v>
      </c>
      <c r="C22" s="32" t="str">
        <f>+IF(('Terminacion recursos'!C22+'Terminacion recursos'!E22)&gt;0,('Terminacion recursos'!C22)/('Terminacion recursos'!C22+'Terminacion recursos'!E22),"-")</f>
        <v>-</v>
      </c>
      <c r="D22" s="32" t="str">
        <f>+IF(('Terminacion recursos'!G22+'Terminacion recursos'!I22)&gt;0,('Terminacion recursos'!G22)/('Terminacion recursos'!G22+'Terminacion recursos'!I22),"-")</f>
        <v>-</v>
      </c>
      <c r="E22" s="32" t="str">
        <f>+IF(('Terminacion recursos'!H22+'Terminacion recursos'!J22)&gt;0,('Terminacion recursos'!H22)/('Terminacion recursos'!H22+'Terminacion recursos'!J22),"-")</f>
        <v>-</v>
      </c>
      <c r="F22" s="32" t="str">
        <f>+IF(('Terminacion recursos'!L22+'Terminacion recursos'!N22)&gt;0,('Terminacion recursos'!L22)/('Terminacion recursos'!L22+'Terminacion recursos'!N22),"-")</f>
        <v>-</v>
      </c>
      <c r="G22" s="32" t="str">
        <f>+IF(('Terminacion recursos'!M22+'Terminacion recursos'!O22)&gt;0,('Terminacion recursos'!M22)/('Terminacion recursos'!M22+'Terminacion recursos'!O22),"-")</f>
        <v>-</v>
      </c>
    </row>
    <row r="23" spans="1:7" s="13" customFormat="1" ht="15.75" customHeight="1">
      <c r="A23" s="19" t="s">
        <v>14</v>
      </c>
      <c r="B23" s="32">
        <f>+IF(('Terminacion recursos'!B23+'Terminacion recursos'!D23)&gt;0,('Terminacion recursos'!B23)/('Terminacion recursos'!B23+'Terminacion recursos'!D23),"-")</f>
        <v>0.24489795918367346</v>
      </c>
      <c r="C23" s="32">
        <f>+IF(('Terminacion recursos'!C23+'Terminacion recursos'!E23)&gt;0,('Terminacion recursos'!C23)/('Terminacion recursos'!C23+'Terminacion recursos'!E23),"-")</f>
        <v>0.21052631578947367</v>
      </c>
      <c r="D23" s="32" t="str">
        <f>+IF(('Terminacion recursos'!G23+'Terminacion recursos'!I23)&gt;0,('Terminacion recursos'!G23)/('Terminacion recursos'!G23+'Terminacion recursos'!I23),"-")</f>
        <v>-</v>
      </c>
      <c r="E23" s="32" t="str">
        <f>+IF(('Terminacion recursos'!H23+'Terminacion recursos'!J23)&gt;0,('Terminacion recursos'!H23)/('Terminacion recursos'!H23+'Terminacion recursos'!J23),"-")</f>
        <v>-</v>
      </c>
      <c r="F23" s="32">
        <f>+IF(('Terminacion recursos'!L23+'Terminacion recursos'!N23)&gt;0,('Terminacion recursos'!L23)/('Terminacion recursos'!L23+'Terminacion recursos'!N23),"-")</f>
        <v>0.2</v>
      </c>
      <c r="G23" s="32">
        <f>+IF(('Terminacion recursos'!M23+'Terminacion recursos'!O23)&gt;0,('Terminacion recursos'!M23)/('Terminacion recursos'!M23+'Terminacion recursos'!O23),"-")</f>
        <v>0.5</v>
      </c>
    </row>
    <row r="24" spans="1:7" s="13" customFormat="1" ht="15.75" customHeight="1" thickBot="1">
      <c r="A24" s="22" t="s">
        <v>15</v>
      </c>
      <c r="B24" s="33" t="str">
        <f>+IF(('Terminacion recursos'!B24+'Terminacion recursos'!D24)&gt;0,('Terminacion recursos'!B24)/('Terminacion recursos'!B24+'Terminacion recursos'!D24),"-")</f>
        <v>-</v>
      </c>
      <c r="C24" s="33" t="str">
        <f>+IF(('Terminacion recursos'!C24+'Terminacion recursos'!E24)&gt;0,('Terminacion recursos'!C24)/('Terminacion recursos'!C24+'Terminacion recursos'!E24),"-")</f>
        <v>-</v>
      </c>
      <c r="D24" s="33" t="str">
        <f>+IF(('Terminacion recursos'!G24+'Terminacion recursos'!I24)&gt;0,('Terminacion recursos'!G24)/('Terminacion recursos'!G24+'Terminacion recursos'!I24),"-")</f>
        <v>-</v>
      </c>
      <c r="E24" s="33" t="str">
        <f>+IF(('Terminacion recursos'!H24+'Terminacion recursos'!J24)&gt;0,('Terminacion recursos'!H24)/('Terminacion recursos'!H24+'Terminacion recursos'!J24),"-")</f>
        <v>-</v>
      </c>
      <c r="F24" s="33" t="str">
        <f>+IF(('Terminacion recursos'!L24+'Terminacion recursos'!N24)&gt;0,('Terminacion recursos'!L24)/('Terminacion recursos'!L24+'Terminacion recursos'!N24),"-")</f>
        <v>-</v>
      </c>
      <c r="G24" s="33" t="str">
        <f>+IF(('Terminacion recursos'!M24+'Terminacion recursos'!O24)&gt;0,('Terminacion recursos'!M24)/('Terminacion recursos'!M24+'Terminacion recursos'!O24),"-")</f>
        <v>-</v>
      </c>
    </row>
    <row r="25" spans="1:7" s="13" customFormat="1" ht="15.75" customHeight="1" thickBot="1">
      <c r="A25" s="25" t="s">
        <v>16</v>
      </c>
      <c r="B25" s="62">
        <f>+IF(('Terminacion recursos'!B25+'Terminacion recursos'!D25)&gt;0,('Terminacion recursos'!B25)/('Terminacion recursos'!B25+'Terminacion recursos'!D25),"-")</f>
        <v>0.13288009888751545</v>
      </c>
      <c r="C25" s="62">
        <f>+IF(('Terminacion recursos'!C25+'Terminacion recursos'!E25)&gt;0,('Terminacion recursos'!C25)/('Terminacion recursos'!C25+'Terminacion recursos'!E25),"-")</f>
        <v>0.27715355805243447</v>
      </c>
      <c r="D25" s="62">
        <f>+IF(('Terminacion recursos'!G25+'Terminacion recursos'!I25)&gt;0,('Terminacion recursos'!G25)/('Terminacion recursos'!G25+'Terminacion recursos'!I25),"-")</f>
        <v>0</v>
      </c>
      <c r="E25" s="62" t="str">
        <f>+IF(('Terminacion recursos'!H25+'Terminacion recursos'!J25)&gt;0,('Terminacion recursos'!H25)/('Terminacion recursos'!H25+'Terminacion recursos'!J25),"-")</f>
        <v>-</v>
      </c>
      <c r="F25" s="62">
        <f>+IF(('Terminacion recursos'!L25+'Terminacion recursos'!N25)&gt;0,('Terminacion recursos'!L25)/('Terminacion recursos'!L25+'Terminacion recursos'!N25),"-")</f>
        <v>0.14450867052023122</v>
      </c>
      <c r="G25" s="62">
        <f>+IF(('Terminacion recursos'!M25+'Terminacion recursos'!O25)&gt;0,('Terminacion recursos'!M25)/('Terminacion recursos'!M25+'Terminacion recursos'!O25),"-")</f>
        <v>0.26582278481012656</v>
      </c>
    </row>
  </sheetData>
  <sheetProtection/>
  <mergeCells count="6">
    <mergeCell ref="D6:E6"/>
    <mergeCell ref="B6:C6"/>
    <mergeCell ref="F6:G6"/>
    <mergeCell ref="B1:G1"/>
    <mergeCell ref="B2:G2"/>
    <mergeCell ref="H4:I4"/>
  </mergeCells>
  <hyperlinks>
    <hyperlink ref="H4:I4" location="Inicio!A1" display="Volver a Inicio"/>
  </hyperlinks>
  <printOptions horizontalCentered="1"/>
  <pageMargins left="0.2362204724409449" right="0.2362204724409449" top="1.29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2017-11-21T11:35:35Z</cp:lastPrinted>
  <dcterms:created xsi:type="dcterms:W3CDTF">2005-11-02T13:09:17Z</dcterms:created>
  <dcterms:modified xsi:type="dcterms:W3CDTF">2018-09-27T09:38:49Z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